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5"/>
  </bookViews>
  <sheets>
    <sheet name="2-2014 мой" sheetId="1" r:id="rId1"/>
    <sheet name="4-2014мой" sheetId="2" r:id="rId2"/>
    <sheet name="2-2015" sheetId="3" r:id="rId3"/>
    <sheet name="2-2016" sheetId="4" r:id="rId4"/>
    <sheet name="4-2015" sheetId="5" r:id="rId5"/>
    <sheet name="4-2016" sheetId="6" r:id="rId6"/>
  </sheets>
  <definedNames>
    <definedName name="_xlnm.Print_Area" localSheetId="0">'2-2014 мой'!$A$1:$FK$68</definedName>
    <definedName name="_xlnm.Print_Area" localSheetId="2">'2-2015'!$A$1:$FK$68</definedName>
    <definedName name="_xlnm.Print_Area" localSheetId="3">'2-2016'!$A$1:$FK$68</definedName>
    <definedName name="_xlnm.Print_Area" localSheetId="1">'4-2014мой'!$A$1:$FK$76</definedName>
    <definedName name="_xlnm.Print_Area" localSheetId="4">'4-2015'!$A$1:$FK$76</definedName>
    <definedName name="_xlnm.Print_Area" localSheetId="5">'4-2016'!$A$1:$FK$76</definedName>
  </definedNames>
  <calcPr fullCalcOnLoad="1"/>
</workbook>
</file>

<file path=xl/sharedStrings.xml><?xml version="1.0" encoding="utf-8"?>
<sst xmlns="http://schemas.openxmlformats.org/spreadsheetml/2006/main" count="1844" uniqueCount="165">
  <si>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</si>
  <si>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</si>
  <si>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</si>
  <si>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</si>
  <si>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</si>
  <si>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</si>
  <si>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</si>
  <si>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</si>
  <si>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</si>
  <si>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</si>
  <si>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</si>
  <si>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</si>
  <si>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</si>
  <si>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</si>
  <si>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</si>
  <si>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</si>
  <si>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</si>
  <si>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</si>
  <si>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</si>
  <si>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</si>
  <si>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</si>
  <si>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</si>
  <si>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</si>
  <si>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</si>
  <si>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</si>
  <si>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</si>
  <si>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ОКЕИ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</si>
  <si>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</si>
  <si>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</si>
  <si>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</si>
  <si>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</si>
  <si>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</si>
  <si>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</si>
  <si>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</si>
  <si>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</si>
  <si>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</si>
  <si>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(должность)</t>
  </si>
  <si>
    <t>Исполнитель</t>
  </si>
  <si>
    <t>(телефон)</t>
  </si>
  <si>
    <t>Номер страницы</t>
  </si>
  <si>
    <t>Всего страниц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</si>
  <si>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</si>
  <si>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УТВЕРЖДАЮ</t>
  </si>
  <si>
    <t>вида расходов</t>
  </si>
  <si>
    <t>Главный бухгалтер</t>
  </si>
  <si>
    <t>Приложение № 1 к порядку составления, утверждения и ведения бюджетных смет</t>
  </si>
  <si>
    <t>по ГРБС</t>
  </si>
  <si>
    <t>(номер лицевого счета)</t>
  </si>
  <si>
    <t>код доп.классификации</t>
  </si>
  <si>
    <t xml:space="preserve">МКОУ СОШ п. Фаленки от 28.12.2011г.№111/1 </t>
  </si>
  <si>
    <t>Директор МКОУ СОШ п. Фаленки</t>
  </si>
  <si>
    <t>Шулятников С.Г.</t>
  </si>
  <si>
    <t>908</t>
  </si>
  <si>
    <t>10938303</t>
  </si>
  <si>
    <t>Директор</t>
  </si>
  <si>
    <t>директор</t>
  </si>
  <si>
    <t>С.Г.Шулятников</t>
  </si>
  <si>
    <t>2-10-61</t>
  </si>
  <si>
    <t>декабря</t>
  </si>
  <si>
    <t>МКОУ СОШ п. Фаленки</t>
  </si>
  <si>
    <t>07</t>
  </si>
  <si>
    <t>02</t>
  </si>
  <si>
    <t>211</t>
  </si>
  <si>
    <t>212</t>
  </si>
  <si>
    <t>213</t>
  </si>
  <si>
    <t>221</t>
  </si>
  <si>
    <t>222</t>
  </si>
  <si>
    <t>223</t>
  </si>
  <si>
    <t>501</t>
  </si>
  <si>
    <t>503</t>
  </si>
  <si>
    <t>504</t>
  </si>
  <si>
    <t>225</t>
  </si>
  <si>
    <t>226</t>
  </si>
  <si>
    <t>290</t>
  </si>
  <si>
    <t>310</t>
  </si>
  <si>
    <t>340</t>
  </si>
  <si>
    <t>001</t>
  </si>
  <si>
    <t>х</t>
  </si>
  <si>
    <t>Заработная плата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</si>
  <si>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</si>
  <si>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</si>
  <si>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</si>
  <si>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</si>
  <si>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</si>
  <si>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</si>
  <si>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</si>
  <si>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</si>
  <si>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</si>
  <si>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</si>
  <si>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</si>
  <si>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</si>
  <si>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</si>
  <si>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</si>
  <si>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</si>
  <si>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</si>
  <si>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</si>
  <si>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</si>
  <si>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</si>
  <si>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</si>
  <si>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</si>
  <si>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</si>
  <si>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</si>
  <si>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</si>
  <si>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</si>
  <si>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услуги, отопление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</si>
  <si>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</si>
  <si>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</si>
  <si>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</si>
  <si>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</si>
  <si>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</si>
  <si>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</si>
  <si>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</si>
  <si>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материальных запасов, целевые средства учреждения</t>
  </si>
  <si>
    <t>2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</si>
  <si>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</t>
    </r>
  </si>
  <si>
    <t>13</t>
  </si>
  <si>
    <t>4320202</t>
  </si>
  <si>
    <t>Прочие работы, услуги</t>
  </si>
  <si>
    <t>10</t>
  </si>
  <si>
    <t>03</t>
  </si>
  <si>
    <t>Итого по коду БК (по коду целевой статьи)</t>
  </si>
  <si>
    <t>03908350174</t>
  </si>
  <si>
    <t>Бюджет муниципального образования Фаленский муниципальный район</t>
  </si>
  <si>
    <t>31</t>
  </si>
  <si>
    <t>03908350172</t>
  </si>
  <si>
    <t>Прочие расходы, целевые средства учреждений</t>
  </si>
  <si>
    <t>Коммунальные услуги</t>
  </si>
  <si>
    <t>14</t>
  </si>
  <si>
    <t>15</t>
  </si>
  <si>
    <t>по ОКТМО</t>
  </si>
  <si>
    <t>0120203</t>
  </si>
  <si>
    <t>111</t>
  </si>
  <si>
    <t>2006</t>
  </si>
  <si>
    <t>112</t>
  </si>
  <si>
    <t>2007</t>
  </si>
  <si>
    <t>2008</t>
  </si>
  <si>
    <t>2009</t>
  </si>
  <si>
    <t>0121701</t>
  </si>
  <si>
    <t>224</t>
  </si>
  <si>
    <t>244</t>
  </si>
  <si>
    <t>Итого по виду расходов</t>
  </si>
  <si>
    <t>0211701</t>
  </si>
  <si>
    <t>3022</t>
  </si>
  <si>
    <t>023</t>
  </si>
  <si>
    <t>024</t>
  </si>
  <si>
    <t>025</t>
  </si>
  <si>
    <t>026</t>
  </si>
  <si>
    <t>0121506</t>
  </si>
  <si>
    <t>3004</t>
  </si>
  <si>
    <t>027</t>
  </si>
  <si>
    <t>028</t>
  </si>
  <si>
    <t>029</t>
  </si>
  <si>
    <t>0121614</t>
  </si>
  <si>
    <t>030</t>
  </si>
  <si>
    <t>031</t>
  </si>
  <si>
    <t>032</t>
  </si>
  <si>
    <t>033</t>
  </si>
  <si>
    <t>М.Ю. Мошонкина</t>
  </si>
  <si>
    <t>901</t>
  </si>
  <si>
    <t>851</t>
  </si>
  <si>
    <t>852</t>
  </si>
  <si>
    <t>31.12.2013</t>
  </si>
  <si>
    <t>16</t>
  </si>
  <si>
    <t xml:space="preserve"> </t>
  </si>
  <si>
    <t>33643151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</si>
</sst>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 vertical="center"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2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7"/>
  <sheetViews>
    <sheetView view="pageBreakPreview" zoomScaleSheetLayoutView="100" zoomScalePageLayoutView="0" workbookViewId="0" topLeftCell="A1">
      <selection activeCell="ER22" sqref="ER22:FK22"/>
    </sheetView>
  </sheetViews>
  <sheetFormatPr defaultColWidth="0.875" defaultRowHeight="12.75"/>
  <cols>
    <col min="1" max="34" width="0.875" style="1" customWidth="1"/>
    <col min="35" max="16384" width="0.875" style="1" customWidth="1"/>
  </cols>
  <sheetData>
    <row r="1" s="6" customFormat="1" ht="9" customHeight="1">
      <c r="CJ1" s="6" t="s">
        <v>45</v>
      </c>
    </row>
    <row r="2" s="6" customFormat="1" ht="9" customHeight="1">
      <c r="CJ2" s="6" t="s">
        <v>49</v>
      </c>
    </row>
    <row r="3" ht="11.25" customHeight="1">
      <c r="CJ3" s="7"/>
    </row>
    <row r="4" ht="12">
      <c r="FK4" s="4"/>
    </row>
    <row r="5" ht="4.5" customHeight="1"/>
    <row r="6" spans="1:167" ht="12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CT6" s="50" t="s">
        <v>42</v>
      </c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CT7" s="49" t="s">
        <v>50</v>
      </c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2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CT8" s="44" t="s">
        <v>18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pans="1:167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2">
      <c r="A10" s="44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CT10" s="44" t="s">
        <v>13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pans="1:149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P11" s="45" t="s">
        <v>51</v>
      </c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</row>
    <row r="12" spans="1:149" ht="12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W12" s="44" t="s">
        <v>15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CT12" s="44" t="s">
        <v>14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P12" s="44" t="s">
        <v>15</v>
      </c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33" ht="12">
      <c r="B13" s="4" t="s">
        <v>16</v>
      </c>
      <c r="C13" s="51"/>
      <c r="D13" s="51"/>
      <c r="E13" s="51"/>
      <c r="F13" s="51"/>
      <c r="G13" s="1" t="s">
        <v>16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2">
        <v>20</v>
      </c>
      <c r="AD13" s="52"/>
      <c r="AE13" s="52"/>
      <c r="AF13" s="52"/>
      <c r="AG13" s="53"/>
      <c r="AH13" s="53"/>
      <c r="AI13" s="53"/>
      <c r="AJ13" s="1" t="s">
        <v>17</v>
      </c>
      <c r="CU13" s="4" t="s">
        <v>16</v>
      </c>
      <c r="CV13" s="51" t="s">
        <v>123</v>
      </c>
      <c r="CW13" s="51"/>
      <c r="CX13" s="51"/>
      <c r="CY13" s="51"/>
      <c r="CZ13" s="1" t="s">
        <v>16</v>
      </c>
      <c r="DC13" s="45" t="s">
        <v>58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52">
        <v>20</v>
      </c>
      <c r="DW13" s="52"/>
      <c r="DX13" s="52"/>
      <c r="DY13" s="52"/>
      <c r="DZ13" s="53" t="s">
        <v>115</v>
      </c>
      <c r="EA13" s="53"/>
      <c r="EB13" s="53"/>
      <c r="EC13" s="1" t="s">
        <v>17</v>
      </c>
    </row>
    <row r="14" ht="6.75" customHeight="1"/>
    <row r="15" spans="148:167" ht="12.75" thickBot="1">
      <c r="ER15" s="64" t="s">
        <v>19</v>
      </c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5"/>
    </row>
    <row r="16" spans="85:167" ht="12.75" customHeight="1">
      <c r="CG16" s="8" t="s">
        <v>27</v>
      </c>
      <c r="CH16" s="60" t="s">
        <v>127</v>
      </c>
      <c r="CI16" s="60"/>
      <c r="CJ16" s="60"/>
      <c r="CK16" s="60"/>
      <c r="CL16" s="9" t="s">
        <v>28</v>
      </c>
      <c r="EP16" s="4" t="s">
        <v>22</v>
      </c>
      <c r="ER16" s="66" t="s">
        <v>20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</row>
    <row r="17" spans="60:167" ht="12">
      <c r="BH17" s="4" t="s">
        <v>29</v>
      </c>
      <c r="BI17" s="51" t="s">
        <v>123</v>
      </c>
      <c r="BJ17" s="51"/>
      <c r="BK17" s="51"/>
      <c r="BL17" s="51"/>
      <c r="BM17" s="1" t="s">
        <v>16</v>
      </c>
      <c r="BP17" s="45" t="s">
        <v>58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52">
        <v>20</v>
      </c>
      <c r="CE17" s="52"/>
      <c r="CF17" s="52"/>
      <c r="CG17" s="52"/>
      <c r="CH17" s="53" t="s">
        <v>115</v>
      </c>
      <c r="CI17" s="53"/>
      <c r="CJ17" s="53"/>
      <c r="CK17" s="1" t="s">
        <v>17</v>
      </c>
      <c r="EP17" s="4" t="s">
        <v>23</v>
      </c>
      <c r="ER17" s="54" t="s">
        <v>161</v>
      </c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6"/>
    </row>
    <row r="18" spans="146:167" ht="12">
      <c r="EP18" s="4" t="s">
        <v>24</v>
      </c>
      <c r="ER18" s="54" t="s">
        <v>53</v>
      </c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ht="12">
      <c r="A19" s="1" t="s">
        <v>30</v>
      </c>
      <c r="AC19" s="45" t="s">
        <v>59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EP19" s="4" t="s">
        <v>25</v>
      </c>
      <c r="ER19" s="61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">
      <c r="A20" s="1" t="s">
        <v>31</v>
      </c>
      <c r="AF20" s="35" t="s">
        <v>59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EP20" s="4" t="s">
        <v>25</v>
      </c>
      <c r="ER20" s="69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ht="12">
      <c r="A21" s="1" t="s">
        <v>32</v>
      </c>
      <c r="AM21" s="35" t="s">
        <v>59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EP21" s="4" t="s">
        <v>46</v>
      </c>
      <c r="ER21" s="54" t="s">
        <v>52</v>
      </c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">
      <c r="A22" s="1" t="s">
        <v>33</v>
      </c>
      <c r="V22" s="45" t="s">
        <v>122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EP22" s="4" t="s">
        <v>129</v>
      </c>
      <c r="ER22" s="46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ht="12">
      <c r="A23" s="1" t="s">
        <v>34</v>
      </c>
      <c r="EP23" s="4" t="s">
        <v>26</v>
      </c>
      <c r="ER23" s="54" t="s">
        <v>21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25:167" ht="12.75" thickBot="1">
      <c r="Y24" s="51" t="s">
        <v>124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EP24" s="4"/>
      <c r="ER24" s="57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9"/>
    </row>
    <row r="25" spans="25:71" ht="12">
      <c r="Y25" s="44" t="s">
        <v>47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36:167" ht="9.75" customHeight="1"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2">
      <c r="A27" s="21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5" t="s">
        <v>1</v>
      </c>
      <c r="AI27" s="26"/>
      <c r="AJ27" s="26"/>
      <c r="AK27" s="26"/>
      <c r="AL27" s="26"/>
      <c r="AM27" s="26"/>
      <c r="AN27" s="26"/>
      <c r="AO27" s="26"/>
      <c r="AP27" s="27"/>
      <c r="AQ27" s="34" t="s">
        <v>6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6"/>
      <c r="DX27" s="34" t="s">
        <v>9</v>
      </c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8"/>
      <c r="AI28" s="29"/>
      <c r="AJ28" s="29"/>
      <c r="AK28" s="29"/>
      <c r="AL28" s="29"/>
      <c r="AM28" s="29"/>
      <c r="AN28" s="29"/>
      <c r="AO28" s="29"/>
      <c r="AP28" s="30"/>
      <c r="AQ28" s="31" t="s">
        <v>2</v>
      </c>
      <c r="AR28" s="32"/>
      <c r="AS28" s="32"/>
      <c r="AT28" s="32"/>
      <c r="AU28" s="32"/>
      <c r="AV28" s="32"/>
      <c r="AW28" s="32"/>
      <c r="AX28" s="32"/>
      <c r="AY28" s="32"/>
      <c r="AZ28" s="33"/>
      <c r="BA28" s="31" t="s">
        <v>3</v>
      </c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1" t="s">
        <v>43</v>
      </c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1" t="s">
        <v>5</v>
      </c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  <c r="DD28" s="31" t="s">
        <v>48</v>
      </c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3"/>
      <c r="DX28" s="31" t="s">
        <v>7</v>
      </c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/>
      <c r="ER28" s="31" t="s">
        <v>8</v>
      </c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ht="12">
      <c r="A29" s="19">
        <v>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18">
        <v>2</v>
      </c>
      <c r="AI29" s="19"/>
      <c r="AJ29" s="19"/>
      <c r="AK29" s="19"/>
      <c r="AL29" s="19"/>
      <c r="AM29" s="19"/>
      <c r="AN29" s="19"/>
      <c r="AO29" s="19"/>
      <c r="AP29" s="20"/>
      <c r="AQ29" s="18">
        <v>3</v>
      </c>
      <c r="AR29" s="19"/>
      <c r="AS29" s="19"/>
      <c r="AT29" s="19"/>
      <c r="AU29" s="19"/>
      <c r="AV29" s="19"/>
      <c r="AW29" s="19"/>
      <c r="AX29" s="19"/>
      <c r="AY29" s="19"/>
      <c r="AZ29" s="20"/>
      <c r="BA29" s="18">
        <v>4</v>
      </c>
      <c r="BB29" s="19"/>
      <c r="BC29" s="19"/>
      <c r="BD29" s="19"/>
      <c r="BE29" s="19"/>
      <c r="BF29" s="19"/>
      <c r="BG29" s="19"/>
      <c r="BH29" s="19"/>
      <c r="BI29" s="19"/>
      <c r="BJ29" s="20"/>
      <c r="BK29" s="18">
        <v>5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18">
        <v>6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>
        <v>7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>
        <v>8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0"/>
      <c r="DX29" s="18">
        <v>9</v>
      </c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/>
      <c r="ER29" s="18">
        <v>10</v>
      </c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18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16" t="s">
        <v>76</v>
      </c>
      <c r="AI30" s="16"/>
      <c r="AJ30" s="16"/>
      <c r="AK30" s="16"/>
      <c r="AL30" s="16"/>
      <c r="AM30" s="16"/>
      <c r="AN30" s="16"/>
      <c r="AO30" s="16"/>
      <c r="AP30" s="16"/>
      <c r="AQ30" s="16" t="s">
        <v>60</v>
      </c>
      <c r="AR30" s="16"/>
      <c r="AS30" s="16"/>
      <c r="AT30" s="16"/>
      <c r="AU30" s="16"/>
      <c r="AV30" s="16"/>
      <c r="AW30" s="16"/>
      <c r="AX30" s="16"/>
      <c r="AY30" s="16"/>
      <c r="AZ30" s="16"/>
      <c r="BA30" s="16" t="s">
        <v>61</v>
      </c>
      <c r="BB30" s="16"/>
      <c r="BC30" s="16"/>
      <c r="BD30" s="16"/>
      <c r="BE30" s="16"/>
      <c r="BF30" s="16"/>
      <c r="BG30" s="16"/>
      <c r="BH30" s="16"/>
      <c r="BI30" s="16"/>
      <c r="BJ30" s="16"/>
      <c r="BK30" s="16" t="s">
        <v>130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 t="s">
        <v>131</v>
      </c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 t="s">
        <v>62</v>
      </c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2">
        <v>245300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</row>
    <row r="31" spans="1:167" ht="24" customHeight="1">
      <c r="A31" s="17" t="s">
        <v>101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6" t="s">
        <v>79</v>
      </c>
      <c r="AI31" s="16"/>
      <c r="AJ31" s="16"/>
      <c r="AK31" s="16"/>
      <c r="AL31" s="16"/>
      <c r="AM31" s="16"/>
      <c r="AN31" s="16"/>
      <c r="AO31" s="16"/>
      <c r="AP31" s="16"/>
      <c r="AQ31" s="16" t="s">
        <v>60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 t="s">
        <v>61</v>
      </c>
      <c r="BB31" s="16"/>
      <c r="BC31" s="16"/>
      <c r="BD31" s="16"/>
      <c r="BE31" s="16"/>
      <c r="BF31" s="16"/>
      <c r="BG31" s="16"/>
      <c r="BH31" s="16"/>
      <c r="BI31" s="16"/>
      <c r="BJ31" s="16"/>
      <c r="BK31" s="16" t="s">
        <v>130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 t="s">
        <v>131</v>
      </c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 t="s">
        <v>64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2">
        <v>74100</v>
      </c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</row>
    <row r="32" spans="1:167" ht="24" customHeight="1">
      <c r="A32" s="15" t="s">
        <v>140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4" t="s">
        <v>80</v>
      </c>
      <c r="AI32" s="14"/>
      <c r="AJ32" s="14"/>
      <c r="AK32" s="14"/>
      <c r="AL32" s="14"/>
      <c r="AM32" s="14"/>
      <c r="AN32" s="14"/>
      <c r="AO32" s="14"/>
      <c r="AP32" s="14"/>
      <c r="AQ32" s="14" t="s">
        <v>60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 t="s">
        <v>61</v>
      </c>
      <c r="BB32" s="14"/>
      <c r="BC32" s="14"/>
      <c r="BD32" s="14"/>
      <c r="BE32" s="14"/>
      <c r="BF32" s="14"/>
      <c r="BG32" s="14"/>
      <c r="BH32" s="14"/>
      <c r="BI32" s="14"/>
      <c r="BJ32" s="14"/>
      <c r="BK32" s="14" t="s">
        <v>130</v>
      </c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 t="s">
        <v>131</v>
      </c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 t="s">
        <v>77</v>
      </c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1">
        <f>SUM(DX30:EQ31)</f>
        <v>319400</v>
      </c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34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80"/>
    </row>
    <row r="33" spans="1:167" ht="16.5" customHeight="1">
      <c r="A33" s="37" t="s">
        <v>100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16" t="s">
        <v>81</v>
      </c>
      <c r="AI33" s="16"/>
      <c r="AJ33" s="16"/>
      <c r="AK33" s="16"/>
      <c r="AL33" s="16"/>
      <c r="AM33" s="16"/>
      <c r="AN33" s="16"/>
      <c r="AO33" s="16"/>
      <c r="AP33" s="16"/>
      <c r="AQ33" s="16" t="s">
        <v>60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 t="s">
        <v>61</v>
      </c>
      <c r="BB33" s="16"/>
      <c r="BC33" s="16"/>
      <c r="BD33" s="16"/>
      <c r="BE33" s="16"/>
      <c r="BF33" s="16"/>
      <c r="BG33" s="16"/>
      <c r="BH33" s="16"/>
      <c r="BI33" s="16"/>
      <c r="BJ33" s="16"/>
      <c r="BK33" s="16" t="s">
        <v>130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 t="s">
        <v>133</v>
      </c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 t="s">
        <v>63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2">
        <v>2000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</row>
    <row r="34" spans="1:167" ht="18" customHeight="1">
      <c r="A34" s="37" t="s">
        <v>103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16" t="s">
        <v>82</v>
      </c>
      <c r="AI34" s="16"/>
      <c r="AJ34" s="16"/>
      <c r="AK34" s="16"/>
      <c r="AL34" s="16"/>
      <c r="AM34" s="16"/>
      <c r="AN34" s="16"/>
      <c r="AO34" s="16"/>
      <c r="AP34" s="16"/>
      <c r="AQ34" s="16" t="s">
        <v>60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 t="s">
        <v>61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 t="s">
        <v>130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 t="s">
        <v>133</v>
      </c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 t="s">
        <v>66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2">
        <v>3000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</row>
    <row r="35" spans="1:167" ht="17.25" customHeight="1">
      <c r="A35" s="17" t="s">
        <v>117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 t="s">
        <v>83</v>
      </c>
      <c r="AI35" s="16"/>
      <c r="AJ35" s="16"/>
      <c r="AK35" s="16"/>
      <c r="AL35" s="16"/>
      <c r="AM35" s="16"/>
      <c r="AN35" s="16"/>
      <c r="AO35" s="16"/>
      <c r="AP35" s="16"/>
      <c r="AQ35" s="16" t="s">
        <v>60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61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 t="s">
        <v>130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 t="s">
        <v>133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 t="s">
        <v>72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2">
        <v>3000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</row>
    <row r="36" spans="1:167" ht="24" customHeight="1">
      <c r="A36" s="15" t="s">
        <v>140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4" t="s">
        <v>84</v>
      </c>
      <c r="AI36" s="14"/>
      <c r="AJ36" s="14"/>
      <c r="AK36" s="14"/>
      <c r="AL36" s="14"/>
      <c r="AM36" s="14"/>
      <c r="AN36" s="14"/>
      <c r="AO36" s="14"/>
      <c r="AP36" s="14"/>
      <c r="AQ36" s="14" t="s">
        <v>60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 t="s">
        <v>61</v>
      </c>
      <c r="BB36" s="14"/>
      <c r="BC36" s="14"/>
      <c r="BD36" s="14"/>
      <c r="BE36" s="14"/>
      <c r="BF36" s="14"/>
      <c r="BG36" s="14"/>
      <c r="BH36" s="14"/>
      <c r="BI36" s="14"/>
      <c r="BJ36" s="14"/>
      <c r="BK36" s="14" t="s">
        <v>130</v>
      </c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 t="s">
        <v>133</v>
      </c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 t="s">
        <v>77</v>
      </c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1">
        <f>SUM(DX33:EQ35)</f>
        <v>8000</v>
      </c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34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80"/>
    </row>
    <row r="37" spans="1:167" ht="18" customHeight="1">
      <c r="A37" s="37" t="s">
        <v>102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16" t="s">
        <v>85</v>
      </c>
      <c r="AI37" s="16"/>
      <c r="AJ37" s="16"/>
      <c r="AK37" s="16"/>
      <c r="AL37" s="16"/>
      <c r="AM37" s="16"/>
      <c r="AN37" s="16"/>
      <c r="AO37" s="16"/>
      <c r="AP37" s="16"/>
      <c r="AQ37" s="16" t="s">
        <v>60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 t="s">
        <v>61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 t="s">
        <v>130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 t="s">
        <v>139</v>
      </c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 t="s">
        <v>65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2">
        <v>20000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</row>
    <row r="38" spans="1:167" ht="21.75" customHeight="1">
      <c r="A38" s="37" t="s">
        <v>104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16" t="s">
        <v>86</v>
      </c>
      <c r="AI38" s="16"/>
      <c r="AJ38" s="16"/>
      <c r="AK38" s="16"/>
      <c r="AL38" s="16"/>
      <c r="AM38" s="16"/>
      <c r="AN38" s="16"/>
      <c r="AO38" s="16"/>
      <c r="AP38" s="16"/>
      <c r="AQ38" s="16" t="s">
        <v>60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 t="s">
        <v>61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16" t="s">
        <v>130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 t="s">
        <v>139</v>
      </c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 t="s">
        <v>67</v>
      </c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 t="s">
        <v>68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2">
        <v>363900</v>
      </c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</row>
    <row r="39" spans="1:167" ht="27.75" customHeight="1">
      <c r="A39" s="17" t="s">
        <v>105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 t="s">
        <v>87</v>
      </c>
      <c r="AI39" s="16"/>
      <c r="AJ39" s="16"/>
      <c r="AK39" s="16"/>
      <c r="AL39" s="16"/>
      <c r="AM39" s="16"/>
      <c r="AN39" s="16"/>
      <c r="AO39" s="16"/>
      <c r="AP39" s="16"/>
      <c r="AQ39" s="16" t="s">
        <v>60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 t="s">
        <v>61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 t="s">
        <v>130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 t="s">
        <v>139</v>
      </c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 t="s">
        <v>67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 t="s">
        <v>69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2">
        <v>223000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</row>
    <row r="40" spans="1:167" ht="26.25" customHeight="1">
      <c r="A40" s="17" t="s">
        <v>106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6" t="s">
        <v>88</v>
      </c>
      <c r="AI40" s="16"/>
      <c r="AJ40" s="16"/>
      <c r="AK40" s="16"/>
      <c r="AL40" s="16"/>
      <c r="AM40" s="16"/>
      <c r="AN40" s="16"/>
      <c r="AO40" s="16"/>
      <c r="AP40" s="16"/>
      <c r="AQ40" s="16" t="s">
        <v>60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 t="s">
        <v>61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 t="s">
        <v>130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 t="s">
        <v>139</v>
      </c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 t="s">
        <v>67</v>
      </c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 t="s">
        <v>70</v>
      </c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2">
        <v>85200</v>
      </c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</row>
    <row r="41" spans="1:167" ht="24.75" customHeight="1" hidden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</row>
    <row r="42" spans="1:167" ht="27" customHeight="1">
      <c r="A42" s="17" t="s">
        <v>107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6" t="s">
        <v>89</v>
      </c>
      <c r="AI42" s="16"/>
      <c r="AJ42" s="16"/>
      <c r="AK42" s="16"/>
      <c r="AL42" s="16"/>
      <c r="AM42" s="16"/>
      <c r="AN42" s="16"/>
      <c r="AO42" s="16"/>
      <c r="AP42" s="16"/>
      <c r="AQ42" s="16" t="s">
        <v>60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 t="s">
        <v>61</v>
      </c>
      <c r="BB42" s="16"/>
      <c r="BC42" s="16"/>
      <c r="BD42" s="16"/>
      <c r="BE42" s="16"/>
      <c r="BF42" s="16"/>
      <c r="BG42" s="16"/>
      <c r="BH42" s="16"/>
      <c r="BI42" s="16"/>
      <c r="BJ42" s="16"/>
      <c r="BK42" s="16" t="s">
        <v>130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 t="s">
        <v>139</v>
      </c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 t="s">
        <v>71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2">
        <v>89600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</row>
    <row r="43" spans="1:167" ht="17.25" customHeight="1">
      <c r="A43" s="17" t="s">
        <v>108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6" t="s">
        <v>90</v>
      </c>
      <c r="AI43" s="16"/>
      <c r="AJ43" s="16"/>
      <c r="AK43" s="16"/>
      <c r="AL43" s="16"/>
      <c r="AM43" s="16"/>
      <c r="AN43" s="16"/>
      <c r="AO43" s="16"/>
      <c r="AP43" s="16"/>
      <c r="AQ43" s="16" t="s">
        <v>60</v>
      </c>
      <c r="AR43" s="16"/>
      <c r="AS43" s="16"/>
      <c r="AT43" s="16"/>
      <c r="AU43" s="16"/>
      <c r="AV43" s="16"/>
      <c r="AW43" s="16"/>
      <c r="AX43" s="16"/>
      <c r="AY43" s="16"/>
      <c r="AZ43" s="16"/>
      <c r="BA43" s="16" t="s">
        <v>61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 t="s">
        <v>130</v>
      </c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 t="s">
        <v>139</v>
      </c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 t="s">
        <v>72</v>
      </c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2">
        <v>97400</v>
      </c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</row>
    <row r="44" spans="1:167" ht="12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</row>
    <row r="45" spans="1:167" ht="18" customHeight="1">
      <c r="A45" s="17" t="s">
        <v>109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 t="s">
        <v>91</v>
      </c>
      <c r="AI45" s="16"/>
      <c r="AJ45" s="16"/>
      <c r="AK45" s="16"/>
      <c r="AL45" s="16"/>
      <c r="AM45" s="16"/>
      <c r="AN45" s="16"/>
      <c r="AO45" s="16"/>
      <c r="AP45" s="16"/>
      <c r="AQ45" s="16" t="s">
        <v>60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 t="s">
        <v>61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 t="s">
        <v>130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 t="s">
        <v>139</v>
      </c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 t="s">
        <v>73</v>
      </c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2">
        <v>2700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</row>
    <row r="46" spans="1:167" ht="25.5" customHeight="1" hidden="1" thickBo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</row>
    <row r="47" spans="1:167" ht="27" customHeight="1">
      <c r="A47" s="17" t="s">
        <v>125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 t="s">
        <v>92</v>
      </c>
      <c r="AI47" s="16"/>
      <c r="AJ47" s="16"/>
      <c r="AK47" s="16"/>
      <c r="AL47" s="16"/>
      <c r="AM47" s="16"/>
      <c r="AN47" s="16"/>
      <c r="AO47" s="16"/>
      <c r="AP47" s="16"/>
      <c r="AQ47" s="16" t="s">
        <v>60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 t="s">
        <v>61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 t="s">
        <v>130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 t="s">
        <v>139</v>
      </c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 t="s">
        <v>73</v>
      </c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 t="s">
        <v>158</v>
      </c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2">
        <v>2000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</row>
    <row r="48" spans="1:167" ht="25.5" customHeight="1">
      <c r="A48" s="17" t="s">
        <v>111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 t="s">
        <v>93</v>
      </c>
      <c r="AI48" s="16"/>
      <c r="AJ48" s="16"/>
      <c r="AK48" s="16"/>
      <c r="AL48" s="16"/>
      <c r="AM48" s="16"/>
      <c r="AN48" s="16"/>
      <c r="AO48" s="16"/>
      <c r="AP48" s="16"/>
      <c r="AQ48" s="16" t="s">
        <v>60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 t="s">
        <v>61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 t="s">
        <v>130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 t="s">
        <v>139</v>
      </c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 t="s">
        <v>75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2">
        <v>200000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</row>
    <row r="49" spans="1:167" ht="33.75" customHeight="1">
      <c r="A49" s="17" t="s">
        <v>112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6" t="s">
        <v>94</v>
      </c>
      <c r="AI49" s="16"/>
      <c r="AJ49" s="16"/>
      <c r="AK49" s="16"/>
      <c r="AL49" s="16"/>
      <c r="AM49" s="16"/>
      <c r="AN49" s="16"/>
      <c r="AO49" s="16"/>
      <c r="AP49" s="16"/>
      <c r="AQ49" s="16" t="s">
        <v>60</v>
      </c>
      <c r="AR49" s="16"/>
      <c r="AS49" s="16"/>
      <c r="AT49" s="16"/>
      <c r="AU49" s="16"/>
      <c r="AV49" s="16"/>
      <c r="AW49" s="16"/>
      <c r="AX49" s="16"/>
      <c r="AY49" s="16"/>
      <c r="AZ49" s="16"/>
      <c r="BA49" s="16" t="s">
        <v>61</v>
      </c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130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 t="s">
        <v>139</v>
      </c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 t="s">
        <v>75</v>
      </c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 t="s">
        <v>158</v>
      </c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2">
        <v>1636200</v>
      </c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</row>
    <row r="50" spans="1:167" ht="32.25" customHeight="1" hidden="1" thickBo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</row>
    <row r="51" spans="1:167" ht="24" customHeight="1">
      <c r="A51" s="15" t="s">
        <v>140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4" t="s">
        <v>95</v>
      </c>
      <c r="AI51" s="14"/>
      <c r="AJ51" s="14"/>
      <c r="AK51" s="14"/>
      <c r="AL51" s="14"/>
      <c r="AM51" s="14"/>
      <c r="AN51" s="14"/>
      <c r="AO51" s="14"/>
      <c r="AP51" s="14"/>
      <c r="AQ51" s="14" t="s">
        <v>60</v>
      </c>
      <c r="AR51" s="14"/>
      <c r="AS51" s="14"/>
      <c r="AT51" s="14"/>
      <c r="AU51" s="14"/>
      <c r="AV51" s="14"/>
      <c r="AW51" s="14"/>
      <c r="AX51" s="14"/>
      <c r="AY51" s="14"/>
      <c r="AZ51" s="14"/>
      <c r="BA51" s="14" t="s">
        <v>61</v>
      </c>
      <c r="BB51" s="14"/>
      <c r="BC51" s="14"/>
      <c r="BD51" s="14"/>
      <c r="BE51" s="14"/>
      <c r="BF51" s="14"/>
      <c r="BG51" s="14"/>
      <c r="BH51" s="14"/>
      <c r="BI51" s="14"/>
      <c r="BJ51" s="14"/>
      <c r="BK51" s="14" t="s">
        <v>130</v>
      </c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 t="s">
        <v>139</v>
      </c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 t="s">
        <v>77</v>
      </c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1">
        <f>SUM(DX37:EQ49)</f>
        <v>2720000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34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80"/>
    </row>
    <row r="52" spans="1:167" ht="18" customHeight="1">
      <c r="A52" s="17" t="s">
        <v>109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 t="s">
        <v>96</v>
      </c>
      <c r="AI52" s="16"/>
      <c r="AJ52" s="16"/>
      <c r="AK52" s="16"/>
      <c r="AL52" s="16"/>
      <c r="AM52" s="16"/>
      <c r="AN52" s="16"/>
      <c r="AO52" s="16"/>
      <c r="AP52" s="16"/>
      <c r="AQ52" s="16" t="s">
        <v>60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 t="s">
        <v>61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 t="s">
        <v>130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 t="s">
        <v>159</v>
      </c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 t="s">
        <v>73</v>
      </c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2">
        <v>570000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</row>
    <row r="53" spans="1:167" ht="15.75" customHeight="1">
      <c r="A53" s="15" t="s">
        <v>140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 t="s">
        <v>97</v>
      </c>
      <c r="AI53" s="14"/>
      <c r="AJ53" s="14"/>
      <c r="AK53" s="14"/>
      <c r="AL53" s="14"/>
      <c r="AM53" s="14"/>
      <c r="AN53" s="14"/>
      <c r="AO53" s="14"/>
      <c r="AP53" s="14"/>
      <c r="AQ53" s="14" t="s">
        <v>60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 t="s">
        <v>61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 t="s">
        <v>130</v>
      </c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 t="s">
        <v>159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 t="s">
        <v>77</v>
      </c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1">
        <f>SUM(DX52)</f>
        <v>570000</v>
      </c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34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80"/>
    </row>
    <row r="54" spans="1:167" ht="18" customHeight="1">
      <c r="A54" s="17" t="s">
        <v>109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 t="s">
        <v>98</v>
      </c>
      <c r="AI54" s="16"/>
      <c r="AJ54" s="16"/>
      <c r="AK54" s="16"/>
      <c r="AL54" s="16"/>
      <c r="AM54" s="16"/>
      <c r="AN54" s="16"/>
      <c r="AO54" s="16"/>
      <c r="AP54" s="16"/>
      <c r="AQ54" s="16" t="s">
        <v>60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 t="s">
        <v>61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 t="s">
        <v>130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 t="s">
        <v>160</v>
      </c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 t="s">
        <v>73</v>
      </c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2">
        <v>60000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</row>
    <row r="55" spans="1:167" ht="18.75" customHeight="1">
      <c r="A55" s="15" t="s">
        <v>140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4" t="s">
        <v>99</v>
      </c>
      <c r="AI55" s="14"/>
      <c r="AJ55" s="14"/>
      <c r="AK55" s="14"/>
      <c r="AL55" s="14"/>
      <c r="AM55" s="14"/>
      <c r="AN55" s="14"/>
      <c r="AO55" s="14"/>
      <c r="AP55" s="14"/>
      <c r="AQ55" s="14" t="s">
        <v>60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 t="s">
        <v>61</v>
      </c>
      <c r="BB55" s="14"/>
      <c r="BC55" s="14"/>
      <c r="BD55" s="14"/>
      <c r="BE55" s="14"/>
      <c r="BF55" s="14"/>
      <c r="BG55" s="14"/>
      <c r="BH55" s="14"/>
      <c r="BI55" s="14"/>
      <c r="BJ55" s="14"/>
      <c r="BK55" s="14" t="s">
        <v>130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 t="s">
        <v>160</v>
      </c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 t="s">
        <v>77</v>
      </c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1">
        <f>SUM(DX54)</f>
        <v>60000</v>
      </c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34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80"/>
    </row>
    <row r="56" spans="1:167" ht="21.75" customHeight="1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6" t="s">
        <v>143</v>
      </c>
      <c r="AI56" s="16"/>
      <c r="AJ56" s="16"/>
      <c r="AK56" s="16"/>
      <c r="AL56" s="16"/>
      <c r="AM56" s="16"/>
      <c r="AN56" s="16"/>
      <c r="AO56" s="16"/>
      <c r="AP56" s="16"/>
      <c r="AQ56" s="14" t="s">
        <v>60</v>
      </c>
      <c r="AR56" s="14"/>
      <c r="AS56" s="14"/>
      <c r="AT56" s="14"/>
      <c r="AU56" s="14"/>
      <c r="AV56" s="14"/>
      <c r="AW56" s="14"/>
      <c r="AX56" s="14"/>
      <c r="AY56" s="14"/>
      <c r="AZ56" s="14"/>
      <c r="BA56" s="14" t="s">
        <v>61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 t="s">
        <v>130</v>
      </c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 t="s">
        <v>77</v>
      </c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 t="s">
        <v>77</v>
      </c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1">
        <f>DX55+DX53+DX51+DX36+DX32</f>
        <v>3677400</v>
      </c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2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</row>
    <row r="57" spans="126:167" s="3" customFormat="1" ht="15.75" customHeight="1" thickBot="1">
      <c r="DV57" s="5" t="s">
        <v>10</v>
      </c>
      <c r="DX57" s="38">
        <f>DX56</f>
        <v>3677400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40"/>
      <c r="ER57" s="41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3"/>
    </row>
    <row r="58" ht="12.75" thickBot="1">
      <c r="A58" s="1" t="s">
        <v>54</v>
      </c>
    </row>
    <row r="59" spans="1:167" ht="12">
      <c r="A59" s="1" t="s">
        <v>35</v>
      </c>
      <c r="AH59" s="45" t="s">
        <v>55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P59" s="45" t="s">
        <v>56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EK59" s="1" t="s">
        <v>39</v>
      </c>
      <c r="FB59" s="72" t="s">
        <v>113</v>
      </c>
      <c r="FC59" s="73"/>
      <c r="FD59" s="73"/>
      <c r="FE59" s="73"/>
      <c r="FF59" s="73"/>
      <c r="FG59" s="73"/>
      <c r="FH59" s="73"/>
      <c r="FI59" s="73"/>
      <c r="FJ59" s="73"/>
      <c r="FK59" s="74"/>
    </row>
    <row r="60" spans="34:167" ht="12.75" thickBot="1">
      <c r="AH60" s="44" t="s">
        <v>36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T60" s="44" t="s">
        <v>14</v>
      </c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P60" s="44" t="s">
        <v>15</v>
      </c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EK60" s="1" t="s">
        <v>40</v>
      </c>
      <c r="FB60" s="75">
        <v>2</v>
      </c>
      <c r="FC60" s="76"/>
      <c r="FD60" s="76"/>
      <c r="FE60" s="76"/>
      <c r="FF60" s="76"/>
      <c r="FG60" s="76"/>
      <c r="FH60" s="76"/>
      <c r="FI60" s="76"/>
      <c r="FJ60" s="76"/>
      <c r="FK60" s="77"/>
    </row>
    <row r="61" spans="1:87" ht="12">
      <c r="A61" s="1" t="s">
        <v>44</v>
      </c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D61" s="45" t="s">
        <v>157</v>
      </c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</row>
    <row r="62" spans="34:87" ht="12">
      <c r="AH62" s="44" t="s">
        <v>14</v>
      </c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D62" s="44" t="s">
        <v>15</v>
      </c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147" ht="12">
      <c r="A63" s="1" t="s">
        <v>37</v>
      </c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P63" s="45" t="s">
        <v>157</v>
      </c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W63" s="51" t="s">
        <v>57</v>
      </c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</row>
    <row r="64" spans="34:147" ht="12">
      <c r="AH64" s="44" t="s">
        <v>36</v>
      </c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T64" s="44" t="s">
        <v>14</v>
      </c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P64" s="44" t="s">
        <v>15</v>
      </c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W64" s="44" t="s">
        <v>38</v>
      </c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</row>
    <row r="65" spans="2:36" ht="12">
      <c r="B65" s="4" t="s">
        <v>16</v>
      </c>
      <c r="C65" s="51" t="s">
        <v>123</v>
      </c>
      <c r="D65" s="51"/>
      <c r="E65" s="51"/>
      <c r="F65" s="51"/>
      <c r="G65" s="1" t="s">
        <v>16</v>
      </c>
      <c r="J65" s="45" t="s">
        <v>58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52">
        <v>20</v>
      </c>
      <c r="AD65" s="52"/>
      <c r="AE65" s="52"/>
      <c r="AF65" s="52"/>
      <c r="AG65" s="53" t="s">
        <v>115</v>
      </c>
      <c r="AH65" s="53"/>
      <c r="AI65" s="53"/>
      <c r="AJ65" s="1" t="s">
        <v>17</v>
      </c>
    </row>
    <row r="66" spans="1:27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167" s="6" customFormat="1" ht="21.75" customHeight="1">
      <c r="A67" s="78" t="s">
        <v>41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</row>
    <row r="68" ht="3" customHeight="1"/>
  </sheetData>
  <sheetProtection/>
  <mergeCells count="366">
    <mergeCell ref="CN54:DC54"/>
    <mergeCell ref="DD54:DW54"/>
    <mergeCell ref="DX54:EQ54"/>
    <mergeCell ref="ER54:FK54"/>
    <mergeCell ref="CN55:DC55"/>
    <mergeCell ref="DD55:DW55"/>
    <mergeCell ref="DX55:EQ55"/>
    <mergeCell ref="ER55:FK55"/>
    <mergeCell ref="BK54:CB54"/>
    <mergeCell ref="CC54:CM54"/>
    <mergeCell ref="A55:AG55"/>
    <mergeCell ref="AH55:AP55"/>
    <mergeCell ref="AQ55:AZ55"/>
    <mergeCell ref="BA55:BJ55"/>
    <mergeCell ref="BK55:CB55"/>
    <mergeCell ref="CC55:CM55"/>
    <mergeCell ref="A54:AG54"/>
    <mergeCell ref="AH54:AP54"/>
    <mergeCell ref="AQ54:AZ54"/>
    <mergeCell ref="BA54:BJ54"/>
    <mergeCell ref="CN53:DC53"/>
    <mergeCell ref="DD53:DW53"/>
    <mergeCell ref="DX53:EQ53"/>
    <mergeCell ref="ER53:FK53"/>
    <mergeCell ref="A53:AG53"/>
    <mergeCell ref="AH53:AP53"/>
    <mergeCell ref="AQ53:AZ53"/>
    <mergeCell ref="BA53:BJ53"/>
    <mergeCell ref="A52:AG52"/>
    <mergeCell ref="AH52:AP52"/>
    <mergeCell ref="AQ52:AZ52"/>
    <mergeCell ref="BA52:BJ52"/>
    <mergeCell ref="DX36:EQ36"/>
    <mergeCell ref="ER36:FK36"/>
    <mergeCell ref="A51:AG51"/>
    <mergeCell ref="AH51:AP51"/>
    <mergeCell ref="AQ51:AZ51"/>
    <mergeCell ref="BA51:BJ51"/>
    <mergeCell ref="BK51:CB51"/>
    <mergeCell ref="CC51:CM51"/>
    <mergeCell ref="CN51:DC51"/>
    <mergeCell ref="DD51:DW51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DX32:EQ32"/>
    <mergeCell ref="ER32:FK32"/>
    <mergeCell ref="A35:AG35"/>
    <mergeCell ref="AH35:AP35"/>
    <mergeCell ref="AQ35:AZ35"/>
    <mergeCell ref="BA35:BJ35"/>
    <mergeCell ref="BK35:CB35"/>
    <mergeCell ref="CC35:CM35"/>
    <mergeCell ref="CN35:DC35"/>
    <mergeCell ref="DD35:DW35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BK31:CB31"/>
    <mergeCell ref="CC31:CM31"/>
    <mergeCell ref="CN31:DC31"/>
    <mergeCell ref="DD31:DW31"/>
    <mergeCell ref="A31:AG31"/>
    <mergeCell ref="AH31:AP31"/>
    <mergeCell ref="AQ31:AZ31"/>
    <mergeCell ref="BA31:BJ31"/>
    <mergeCell ref="DX43:EQ43"/>
    <mergeCell ref="ER43:FK43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BK40:CB40"/>
    <mergeCell ref="CC40:CM40"/>
    <mergeCell ref="CN40:DC40"/>
    <mergeCell ref="DD40:DW40"/>
    <mergeCell ref="A40:AG40"/>
    <mergeCell ref="AH40:AP40"/>
    <mergeCell ref="AQ40:AZ40"/>
    <mergeCell ref="BA40:BJ40"/>
    <mergeCell ref="BK39:CB39"/>
    <mergeCell ref="CC39:CM39"/>
    <mergeCell ref="CN39:DC39"/>
    <mergeCell ref="DD39:DW39"/>
    <mergeCell ref="A39:AG39"/>
    <mergeCell ref="AH39:AP39"/>
    <mergeCell ref="AQ39:AZ39"/>
    <mergeCell ref="BA39:BJ39"/>
    <mergeCell ref="BK38:CB38"/>
    <mergeCell ref="CC38:CM38"/>
    <mergeCell ref="CN38:DC38"/>
    <mergeCell ref="DD38:DW38"/>
    <mergeCell ref="A38:AG38"/>
    <mergeCell ref="AH38:AP38"/>
    <mergeCell ref="AQ38:AZ38"/>
    <mergeCell ref="BA38:BJ38"/>
    <mergeCell ref="DX37:EQ37"/>
    <mergeCell ref="ER37:FK37"/>
    <mergeCell ref="DX51:EQ51"/>
    <mergeCell ref="ER51:FK51"/>
    <mergeCell ref="DX44:EQ44"/>
    <mergeCell ref="ER44:FK44"/>
    <mergeCell ref="DX38:EQ38"/>
    <mergeCell ref="ER38:FK38"/>
    <mergeCell ref="DX39:EQ39"/>
    <mergeCell ref="ER39:FK39"/>
    <mergeCell ref="DX34:EQ34"/>
    <mergeCell ref="ER34:FK34"/>
    <mergeCell ref="A37:AG37"/>
    <mergeCell ref="AH37:AP37"/>
    <mergeCell ref="AQ37:AZ37"/>
    <mergeCell ref="BA37:BJ37"/>
    <mergeCell ref="BK37:CB37"/>
    <mergeCell ref="CC37:CM37"/>
    <mergeCell ref="CN37:DC37"/>
    <mergeCell ref="DD37:DW37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BK33:CB33"/>
    <mergeCell ref="CC33:CM33"/>
    <mergeCell ref="CN33:DC33"/>
    <mergeCell ref="DD33:DW33"/>
    <mergeCell ref="A67:FK67"/>
    <mergeCell ref="C65:F65"/>
    <mergeCell ref="J65:AB65"/>
    <mergeCell ref="AC65:AF65"/>
    <mergeCell ref="AG65:AI65"/>
    <mergeCell ref="DW63:EQ63"/>
    <mergeCell ref="DW64:EQ64"/>
    <mergeCell ref="FB59:FK59"/>
    <mergeCell ref="FB60:FK60"/>
    <mergeCell ref="CP63:DU63"/>
    <mergeCell ref="AH64:BR64"/>
    <mergeCell ref="BT64:CN64"/>
    <mergeCell ref="CP64:DU64"/>
    <mergeCell ref="AH61:BB61"/>
    <mergeCell ref="BD61:CI61"/>
    <mergeCell ref="BD62:CI62"/>
    <mergeCell ref="AH63:BR63"/>
    <mergeCell ref="BT63:CN63"/>
    <mergeCell ref="AH62:BB62"/>
    <mergeCell ref="CP59:DU59"/>
    <mergeCell ref="AH60:BR60"/>
    <mergeCell ref="BT60:CN60"/>
    <mergeCell ref="CP60:DU60"/>
    <mergeCell ref="CT6:FK6"/>
    <mergeCell ref="CT7:FK7"/>
    <mergeCell ref="CT8:FK8"/>
    <mergeCell ref="CT9:FK9"/>
    <mergeCell ref="Y25:BS25"/>
    <mergeCell ref="AH59:BR59"/>
    <mergeCell ref="BI17:BL17"/>
    <mergeCell ref="BP17:CC17"/>
    <mergeCell ref="BT59:CN59"/>
    <mergeCell ref="CD17:CG17"/>
    <mergeCell ref="A33:AG33"/>
    <mergeCell ref="AH33:AP33"/>
    <mergeCell ref="AQ33:AZ33"/>
    <mergeCell ref="BA33:BJ33"/>
    <mergeCell ref="CH17:CJ17"/>
    <mergeCell ref="DP12:ES12"/>
    <mergeCell ref="CV13:CY13"/>
    <mergeCell ref="DC13:DU13"/>
    <mergeCell ref="DV13:DY13"/>
    <mergeCell ref="ER21:FK21"/>
    <mergeCell ref="CT10:FK10"/>
    <mergeCell ref="CT11:DM11"/>
    <mergeCell ref="DP11:ES11"/>
    <mergeCell ref="CT12:DM12"/>
    <mergeCell ref="DZ13:EB13"/>
    <mergeCell ref="ER15:FK15"/>
    <mergeCell ref="ER16:FK16"/>
    <mergeCell ref="ER17:FK17"/>
    <mergeCell ref="ER20:FK20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19:FK19"/>
    <mergeCell ref="C13:F13"/>
    <mergeCell ref="J13:AB13"/>
    <mergeCell ref="AC13:AF13"/>
    <mergeCell ref="AG13:AI13"/>
    <mergeCell ref="A7:BR7"/>
    <mergeCell ref="A6:BR6"/>
    <mergeCell ref="A8:BR8"/>
    <mergeCell ref="A9:BR9"/>
    <mergeCell ref="DX57:EQ57"/>
    <mergeCell ref="ER57:FK57"/>
    <mergeCell ref="A10:BR10"/>
    <mergeCell ref="A11:T11"/>
    <mergeCell ref="W11:AZ11"/>
    <mergeCell ref="A12:T12"/>
    <mergeCell ref="W12:AZ12"/>
    <mergeCell ref="ER22:FK22"/>
    <mergeCell ref="DX30:EQ30"/>
    <mergeCell ref="ER30:FK30"/>
    <mergeCell ref="BK29:CB29"/>
    <mergeCell ref="CC29:CM29"/>
    <mergeCell ref="A30:AG30"/>
    <mergeCell ref="DD29:DW29"/>
    <mergeCell ref="AH30:AP30"/>
    <mergeCell ref="AQ30:AZ30"/>
    <mergeCell ref="BA30:BJ30"/>
    <mergeCell ref="BK30:CB30"/>
    <mergeCell ref="CC30:CM30"/>
    <mergeCell ref="CN30:DC30"/>
    <mergeCell ref="A29:AG29"/>
    <mergeCell ref="AH29:AP29"/>
    <mergeCell ref="AQ29:AZ29"/>
    <mergeCell ref="BA29:BJ29"/>
    <mergeCell ref="DD30:DW30"/>
    <mergeCell ref="DX28:EQ28"/>
    <mergeCell ref="ER28:FK28"/>
    <mergeCell ref="DX27:FK27"/>
    <mergeCell ref="DX29:EQ29"/>
    <mergeCell ref="ER29:FK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CN44:DC44"/>
    <mergeCell ref="DD44:DW44"/>
    <mergeCell ref="A44:AG44"/>
    <mergeCell ref="AH44:AP44"/>
    <mergeCell ref="AQ44:AZ44"/>
    <mergeCell ref="BA44:BJ44"/>
    <mergeCell ref="BK45:CB45"/>
    <mergeCell ref="CC45:CM45"/>
    <mergeCell ref="BK44:CB44"/>
    <mergeCell ref="CC44:CM44"/>
    <mergeCell ref="A45:AG45"/>
    <mergeCell ref="AH45:AP45"/>
    <mergeCell ref="AQ45:AZ45"/>
    <mergeCell ref="BA45:BJ45"/>
    <mergeCell ref="AQ46:AZ46"/>
    <mergeCell ref="BA46:BJ46"/>
    <mergeCell ref="BK46:CB46"/>
    <mergeCell ref="CC46:CM46"/>
    <mergeCell ref="CN45:DC45"/>
    <mergeCell ref="DD47:DW47"/>
    <mergeCell ref="DX45:EQ45"/>
    <mergeCell ref="ER45:FK45"/>
    <mergeCell ref="DD45:DW45"/>
    <mergeCell ref="DD46:DW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A46:AG46"/>
    <mergeCell ref="AH46:AP46"/>
    <mergeCell ref="BK48:CB48"/>
    <mergeCell ref="CC48:CM48"/>
    <mergeCell ref="CN46:DC46"/>
    <mergeCell ref="DX46:EQ46"/>
    <mergeCell ref="A48:AG48"/>
    <mergeCell ref="AH48:AP48"/>
    <mergeCell ref="AQ48:AZ48"/>
    <mergeCell ref="BA48:BJ48"/>
    <mergeCell ref="DX47:EQ47"/>
    <mergeCell ref="ER47:FK47"/>
    <mergeCell ref="DD48:DW48"/>
    <mergeCell ref="DD49:DW49"/>
    <mergeCell ref="AH49:AP49"/>
    <mergeCell ref="AQ49:AZ49"/>
    <mergeCell ref="BA49:BJ49"/>
    <mergeCell ref="BK49:CB49"/>
    <mergeCell ref="CN48:DC48"/>
    <mergeCell ref="DD50:DW50"/>
    <mergeCell ref="DX48:EQ48"/>
    <mergeCell ref="ER48:FK48"/>
    <mergeCell ref="DX49:EQ49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A49:AG49"/>
    <mergeCell ref="BK56:CB56"/>
    <mergeCell ref="CC56:CM56"/>
    <mergeCell ref="CN56:DC56"/>
    <mergeCell ref="CN49:DC49"/>
    <mergeCell ref="CC49:CM49"/>
    <mergeCell ref="BK52:CB52"/>
    <mergeCell ref="CC52:CM52"/>
    <mergeCell ref="CN52:DC52"/>
    <mergeCell ref="BK53:CB53"/>
    <mergeCell ref="CC53:CM53"/>
    <mergeCell ref="A56:AG56"/>
    <mergeCell ref="AH56:AP56"/>
    <mergeCell ref="AQ56:AZ56"/>
    <mergeCell ref="BA56:BJ56"/>
    <mergeCell ref="DX56:EQ56"/>
    <mergeCell ref="ER56:FK56"/>
    <mergeCell ref="DD56:DW56"/>
    <mergeCell ref="DX50:EQ50"/>
    <mergeCell ref="ER50:FK50"/>
    <mergeCell ref="DD52:DW52"/>
    <mergeCell ref="DX52:EQ52"/>
    <mergeCell ref="ER52:FK5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75"/>
  <sheetViews>
    <sheetView view="pageBreakPreview" zoomScaleSheetLayoutView="100" zoomScalePageLayoutView="0" workbookViewId="0" topLeftCell="A14">
      <selection activeCell="ER22" sqref="ER22:FK22"/>
    </sheetView>
  </sheetViews>
  <sheetFormatPr defaultColWidth="0.875" defaultRowHeight="12.75"/>
  <cols>
    <col min="1" max="16384" width="0.875" style="1" customWidth="1"/>
  </cols>
  <sheetData>
    <row r="1" s="6" customFormat="1" ht="9" customHeight="1">
      <c r="CJ1" s="6" t="s">
        <v>45</v>
      </c>
    </row>
    <row r="2" s="6" customFormat="1" ht="9" customHeight="1">
      <c r="CJ2" s="6" t="s">
        <v>49</v>
      </c>
    </row>
    <row r="3" ht="11.25" customHeight="1">
      <c r="CJ3" s="7"/>
    </row>
    <row r="4" ht="12">
      <c r="FK4" s="4"/>
    </row>
    <row r="5" ht="4.5" customHeight="1"/>
    <row r="6" spans="1:167" ht="12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CT6" s="50" t="s">
        <v>42</v>
      </c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CT7" s="49" t="s">
        <v>50</v>
      </c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2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CT8" s="44" t="s">
        <v>18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pans="1:167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2">
      <c r="A10" s="44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CT10" s="44" t="s">
        <v>13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pans="1:149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P11" s="45" t="s">
        <v>51</v>
      </c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</row>
    <row r="12" spans="1:149" ht="12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W12" s="44" t="s">
        <v>15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CT12" s="44" t="s">
        <v>14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P12" s="44" t="s">
        <v>15</v>
      </c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33" ht="12">
      <c r="B13" s="4" t="s">
        <v>16</v>
      </c>
      <c r="C13" s="51"/>
      <c r="D13" s="51"/>
      <c r="E13" s="51"/>
      <c r="F13" s="51"/>
      <c r="G13" s="1" t="s">
        <v>16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2">
        <v>20</v>
      </c>
      <c r="AD13" s="52"/>
      <c r="AE13" s="52"/>
      <c r="AF13" s="52"/>
      <c r="AG13" s="53"/>
      <c r="AH13" s="53"/>
      <c r="AI13" s="53"/>
      <c r="AJ13" s="1" t="s">
        <v>17</v>
      </c>
      <c r="CU13" s="4" t="s">
        <v>16</v>
      </c>
      <c r="CV13" s="51" t="s">
        <v>123</v>
      </c>
      <c r="CW13" s="51"/>
      <c r="CX13" s="51"/>
      <c r="CY13" s="51"/>
      <c r="CZ13" s="1" t="s">
        <v>16</v>
      </c>
      <c r="DC13" s="45" t="s">
        <v>58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52">
        <v>20</v>
      </c>
      <c r="DW13" s="52"/>
      <c r="DX13" s="52"/>
      <c r="DY13" s="52"/>
      <c r="DZ13" s="53" t="s">
        <v>115</v>
      </c>
      <c r="EA13" s="53"/>
      <c r="EB13" s="53"/>
      <c r="EC13" s="1" t="s">
        <v>17</v>
      </c>
    </row>
    <row r="14" ht="6.75" customHeight="1"/>
    <row r="15" spans="148:167" ht="12.75" thickBot="1">
      <c r="ER15" s="64" t="s">
        <v>19</v>
      </c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5"/>
    </row>
    <row r="16" spans="85:167" ht="12.75" customHeight="1">
      <c r="CG16" s="8" t="s">
        <v>27</v>
      </c>
      <c r="CH16" s="60" t="s">
        <v>127</v>
      </c>
      <c r="CI16" s="60"/>
      <c r="CJ16" s="60"/>
      <c r="CK16" s="60"/>
      <c r="CL16" s="9" t="s">
        <v>28</v>
      </c>
      <c r="EP16" s="4" t="s">
        <v>22</v>
      </c>
      <c r="ER16" s="66" t="s">
        <v>20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</row>
    <row r="17" spans="60:167" ht="12">
      <c r="BH17" s="4" t="s">
        <v>29</v>
      </c>
      <c r="BI17" s="51" t="s">
        <v>123</v>
      </c>
      <c r="BJ17" s="51"/>
      <c r="BK17" s="51"/>
      <c r="BL17" s="51"/>
      <c r="BM17" s="1" t="s">
        <v>16</v>
      </c>
      <c r="BP17" s="45" t="s">
        <v>58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52">
        <v>20</v>
      </c>
      <c r="CE17" s="52"/>
      <c r="CF17" s="52"/>
      <c r="CG17" s="52"/>
      <c r="CH17" s="53" t="s">
        <v>115</v>
      </c>
      <c r="CI17" s="53"/>
      <c r="CJ17" s="53"/>
      <c r="CK17" s="1" t="s">
        <v>17</v>
      </c>
      <c r="EP17" s="4" t="s">
        <v>23</v>
      </c>
      <c r="ER17" s="54" t="s">
        <v>161</v>
      </c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6"/>
    </row>
    <row r="18" spans="146:167" ht="12">
      <c r="EP18" s="4" t="s">
        <v>24</v>
      </c>
      <c r="ER18" s="54" t="s">
        <v>53</v>
      </c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ht="12">
      <c r="A19" s="1" t="s">
        <v>30</v>
      </c>
      <c r="AC19" s="45" t="s">
        <v>59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EP19" s="4" t="s">
        <v>25</v>
      </c>
      <c r="ER19" s="61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">
      <c r="A20" s="1" t="s">
        <v>31</v>
      </c>
      <c r="AF20" s="35" t="s">
        <v>59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EP20" s="4" t="s">
        <v>25</v>
      </c>
      <c r="ER20" s="69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ht="12">
      <c r="A21" s="1" t="s">
        <v>32</v>
      </c>
      <c r="AM21" s="35" t="s">
        <v>59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EP21" s="4" t="s">
        <v>46</v>
      </c>
      <c r="ER21" s="54" t="s">
        <v>52</v>
      </c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">
      <c r="A22" s="1" t="s">
        <v>33</v>
      </c>
      <c r="V22" s="45" t="s">
        <v>122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EP22" s="4" t="s">
        <v>129</v>
      </c>
      <c r="ER22" s="112" t="s">
        <v>164</v>
      </c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ht="12">
      <c r="A23" s="1" t="s">
        <v>34</v>
      </c>
      <c r="EP23" s="4" t="s">
        <v>26</v>
      </c>
      <c r="ER23" s="54" t="s">
        <v>21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25:167" ht="12.75" thickBot="1">
      <c r="Y24" s="51" t="s">
        <v>121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EP24" s="4"/>
      <c r="ER24" s="57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9"/>
    </row>
    <row r="25" spans="25:71" ht="12">
      <c r="Y25" s="44" t="s">
        <v>47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36:167" ht="9.75" customHeight="1"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2">
      <c r="A27" s="21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5" t="s">
        <v>1</v>
      </c>
      <c r="AI27" s="26"/>
      <c r="AJ27" s="26"/>
      <c r="AK27" s="26"/>
      <c r="AL27" s="26"/>
      <c r="AM27" s="26"/>
      <c r="AN27" s="26"/>
      <c r="AO27" s="26"/>
      <c r="AP27" s="27"/>
      <c r="AQ27" s="34" t="s">
        <v>6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6"/>
      <c r="DX27" s="34" t="s">
        <v>9</v>
      </c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8"/>
      <c r="AI28" s="29"/>
      <c r="AJ28" s="29"/>
      <c r="AK28" s="29"/>
      <c r="AL28" s="29"/>
      <c r="AM28" s="29"/>
      <c r="AN28" s="29"/>
      <c r="AO28" s="29"/>
      <c r="AP28" s="30"/>
      <c r="AQ28" s="31" t="s">
        <v>2</v>
      </c>
      <c r="AR28" s="32"/>
      <c r="AS28" s="32"/>
      <c r="AT28" s="32"/>
      <c r="AU28" s="32"/>
      <c r="AV28" s="32"/>
      <c r="AW28" s="32"/>
      <c r="AX28" s="32"/>
      <c r="AY28" s="32"/>
      <c r="AZ28" s="33"/>
      <c r="BA28" s="31" t="s">
        <v>3</v>
      </c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1" t="s">
        <v>43</v>
      </c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1" t="s">
        <v>5</v>
      </c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  <c r="DD28" s="31" t="s">
        <v>48</v>
      </c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3"/>
      <c r="DX28" s="31" t="s">
        <v>7</v>
      </c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/>
      <c r="ER28" s="31" t="s">
        <v>8</v>
      </c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ht="12">
      <c r="A29" s="110">
        <v>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18">
        <v>2</v>
      </c>
      <c r="AI29" s="19"/>
      <c r="AJ29" s="19"/>
      <c r="AK29" s="19"/>
      <c r="AL29" s="19"/>
      <c r="AM29" s="19"/>
      <c r="AN29" s="19"/>
      <c r="AO29" s="19"/>
      <c r="AP29" s="20"/>
      <c r="AQ29" s="18">
        <v>3</v>
      </c>
      <c r="AR29" s="19"/>
      <c r="AS29" s="19"/>
      <c r="AT29" s="19"/>
      <c r="AU29" s="19"/>
      <c r="AV29" s="19"/>
      <c r="AW29" s="19"/>
      <c r="AX29" s="19"/>
      <c r="AY29" s="19"/>
      <c r="AZ29" s="20"/>
      <c r="BA29" s="18">
        <v>4</v>
      </c>
      <c r="BB29" s="19"/>
      <c r="BC29" s="19"/>
      <c r="BD29" s="19"/>
      <c r="BE29" s="19"/>
      <c r="BF29" s="19"/>
      <c r="BG29" s="19"/>
      <c r="BH29" s="19"/>
      <c r="BI29" s="19"/>
      <c r="BJ29" s="20"/>
      <c r="BK29" s="18">
        <v>5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18">
        <v>6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>
        <v>7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>
        <v>8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0"/>
      <c r="DX29" s="18">
        <v>9</v>
      </c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/>
      <c r="ER29" s="18">
        <v>10</v>
      </c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12.75" hidden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72"/>
      <c r="AI30" s="73"/>
      <c r="AJ30" s="73"/>
      <c r="AK30" s="73"/>
      <c r="AL30" s="73"/>
      <c r="AM30" s="73"/>
      <c r="AN30" s="73"/>
      <c r="AO30" s="73"/>
      <c r="AP30" s="103"/>
      <c r="AQ30" s="102"/>
      <c r="AR30" s="73"/>
      <c r="AS30" s="73"/>
      <c r="AT30" s="73"/>
      <c r="AU30" s="73"/>
      <c r="AV30" s="73"/>
      <c r="AW30" s="73"/>
      <c r="AX30" s="73"/>
      <c r="AY30" s="73"/>
      <c r="AZ30" s="103"/>
      <c r="BA30" s="102"/>
      <c r="BB30" s="73"/>
      <c r="BC30" s="73"/>
      <c r="BD30" s="73"/>
      <c r="BE30" s="73"/>
      <c r="BF30" s="73"/>
      <c r="BG30" s="73"/>
      <c r="BH30" s="73"/>
      <c r="BI30" s="73"/>
      <c r="BJ30" s="103"/>
      <c r="BK30" s="10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103"/>
      <c r="CC30" s="102"/>
      <c r="CD30" s="73"/>
      <c r="CE30" s="73"/>
      <c r="CF30" s="73"/>
      <c r="CG30" s="73"/>
      <c r="CH30" s="73"/>
      <c r="CI30" s="73"/>
      <c r="CJ30" s="73"/>
      <c r="CK30" s="73"/>
      <c r="CL30" s="73"/>
      <c r="CM30" s="103"/>
      <c r="CN30" s="10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103"/>
      <c r="DD30" s="102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103"/>
      <c r="DX30" s="99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1"/>
      <c r="ER30" s="107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9"/>
    </row>
    <row r="31" spans="1:167" ht="27.75" customHeight="1" hidden="1" thickBo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  <c r="AH31" s="93"/>
      <c r="AI31" s="94"/>
      <c r="AJ31" s="94"/>
      <c r="AK31" s="94"/>
      <c r="AL31" s="94"/>
      <c r="AM31" s="94"/>
      <c r="AN31" s="94"/>
      <c r="AO31" s="94"/>
      <c r="AP31" s="95"/>
      <c r="AQ31" s="85"/>
      <c r="AR31" s="86"/>
      <c r="AS31" s="86"/>
      <c r="AT31" s="86"/>
      <c r="AU31" s="86"/>
      <c r="AV31" s="86"/>
      <c r="AW31" s="86"/>
      <c r="AX31" s="86"/>
      <c r="AY31" s="86"/>
      <c r="AZ31" s="87"/>
      <c r="BA31" s="85"/>
      <c r="BB31" s="86"/>
      <c r="BC31" s="86"/>
      <c r="BD31" s="86"/>
      <c r="BE31" s="86"/>
      <c r="BF31" s="86"/>
      <c r="BG31" s="86"/>
      <c r="BH31" s="86"/>
      <c r="BI31" s="86"/>
      <c r="BJ31" s="87"/>
      <c r="BK31" s="85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5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88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90"/>
      <c r="DD31" s="88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90"/>
      <c r="DX31" s="82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4"/>
      <c r="ER31" s="34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80"/>
    </row>
    <row r="32" spans="1:167" ht="15.75" customHeight="1">
      <c r="A32" s="17" t="s">
        <v>78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6" t="s">
        <v>76</v>
      </c>
      <c r="AI32" s="16"/>
      <c r="AJ32" s="16"/>
      <c r="AK32" s="16"/>
      <c r="AL32" s="16"/>
      <c r="AM32" s="16"/>
      <c r="AN32" s="16"/>
      <c r="AO32" s="16"/>
      <c r="AP32" s="16"/>
      <c r="AQ32" s="16" t="s">
        <v>60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 t="s">
        <v>61</v>
      </c>
      <c r="BB32" s="16"/>
      <c r="BC32" s="16"/>
      <c r="BD32" s="16"/>
      <c r="BE32" s="16"/>
      <c r="BF32" s="16"/>
      <c r="BG32" s="16"/>
      <c r="BH32" s="16"/>
      <c r="BI32" s="16"/>
      <c r="BJ32" s="16"/>
      <c r="BK32" s="16" t="s">
        <v>137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 t="s">
        <v>131</v>
      </c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 t="s">
        <v>62</v>
      </c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 t="s">
        <v>132</v>
      </c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2">
        <v>10019000</v>
      </c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34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80"/>
    </row>
    <row r="33" spans="1:167" ht="15.75" customHeight="1">
      <c r="A33" s="17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6" t="s">
        <v>79</v>
      </c>
      <c r="AI33" s="16"/>
      <c r="AJ33" s="16"/>
      <c r="AK33" s="16"/>
      <c r="AL33" s="16"/>
      <c r="AM33" s="16"/>
      <c r="AN33" s="16"/>
      <c r="AO33" s="16"/>
      <c r="AP33" s="16"/>
      <c r="AQ33" s="16" t="s">
        <v>60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 t="s">
        <v>61</v>
      </c>
      <c r="BB33" s="16"/>
      <c r="BC33" s="16"/>
      <c r="BD33" s="16"/>
      <c r="BE33" s="16"/>
      <c r="BF33" s="16"/>
      <c r="BG33" s="16"/>
      <c r="BH33" s="16"/>
      <c r="BI33" s="16"/>
      <c r="BJ33" s="16"/>
      <c r="BK33" s="16" t="s">
        <v>137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 t="s">
        <v>131</v>
      </c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 t="s">
        <v>62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 t="s">
        <v>134</v>
      </c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2">
        <v>298700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34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80"/>
    </row>
    <row r="34" spans="1:167" ht="15.75" customHeight="1">
      <c r="A34" s="17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6" t="s">
        <v>80</v>
      </c>
      <c r="AI34" s="16"/>
      <c r="AJ34" s="16"/>
      <c r="AK34" s="16"/>
      <c r="AL34" s="16"/>
      <c r="AM34" s="16"/>
      <c r="AN34" s="16"/>
      <c r="AO34" s="16"/>
      <c r="AP34" s="16"/>
      <c r="AQ34" s="16" t="s">
        <v>60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 t="s">
        <v>61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 t="s">
        <v>137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 t="s">
        <v>131</v>
      </c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 t="s">
        <v>62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 t="s">
        <v>135</v>
      </c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2">
        <v>334800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34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80"/>
    </row>
    <row r="35" spans="1:167" ht="15.75" customHeight="1">
      <c r="A35" s="17" t="s">
        <v>78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 t="s">
        <v>81</v>
      </c>
      <c r="AI35" s="16"/>
      <c r="AJ35" s="16"/>
      <c r="AK35" s="16"/>
      <c r="AL35" s="16"/>
      <c r="AM35" s="16"/>
      <c r="AN35" s="16"/>
      <c r="AO35" s="16"/>
      <c r="AP35" s="16"/>
      <c r="AQ35" s="16" t="s">
        <v>60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61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 t="s">
        <v>137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 t="s">
        <v>131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 t="s">
        <v>62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 t="s">
        <v>136</v>
      </c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2">
        <v>141300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34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80"/>
    </row>
    <row r="36" spans="1:167" ht="28.5" customHeight="1">
      <c r="A36" s="17" t="s">
        <v>101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6" t="s">
        <v>82</v>
      </c>
      <c r="AI36" s="16"/>
      <c r="AJ36" s="16"/>
      <c r="AK36" s="16"/>
      <c r="AL36" s="16"/>
      <c r="AM36" s="16"/>
      <c r="AN36" s="16"/>
      <c r="AO36" s="16"/>
      <c r="AP36" s="16"/>
      <c r="AQ36" s="16" t="s">
        <v>60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 t="s">
        <v>61</v>
      </c>
      <c r="BB36" s="16"/>
      <c r="BC36" s="16"/>
      <c r="BD36" s="16"/>
      <c r="BE36" s="16"/>
      <c r="BF36" s="16"/>
      <c r="BG36" s="16"/>
      <c r="BH36" s="16"/>
      <c r="BI36" s="16"/>
      <c r="BJ36" s="16"/>
      <c r="BK36" s="16" t="s">
        <v>137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 t="s">
        <v>131</v>
      </c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 t="s">
        <v>64</v>
      </c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 t="s">
        <v>132</v>
      </c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2">
        <v>3027900</v>
      </c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34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80"/>
    </row>
    <row r="37" spans="1:167" ht="27" customHeight="1">
      <c r="A37" s="17" t="s">
        <v>101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6" t="s">
        <v>83</v>
      </c>
      <c r="AI37" s="16"/>
      <c r="AJ37" s="16"/>
      <c r="AK37" s="16"/>
      <c r="AL37" s="16"/>
      <c r="AM37" s="16"/>
      <c r="AN37" s="16"/>
      <c r="AO37" s="16"/>
      <c r="AP37" s="16"/>
      <c r="AQ37" s="16" t="s">
        <v>60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 t="s">
        <v>61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 t="s">
        <v>137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 t="s">
        <v>131</v>
      </c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 t="s">
        <v>64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 t="s">
        <v>134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2">
        <v>90300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34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80"/>
    </row>
    <row r="38" spans="1:167" ht="24.75" customHeight="1">
      <c r="A38" s="17" t="s">
        <v>101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6" t="s">
        <v>84</v>
      </c>
      <c r="AI38" s="16"/>
      <c r="AJ38" s="16"/>
      <c r="AK38" s="16"/>
      <c r="AL38" s="16"/>
      <c r="AM38" s="16"/>
      <c r="AN38" s="16"/>
      <c r="AO38" s="16"/>
      <c r="AP38" s="16"/>
      <c r="AQ38" s="16" t="s">
        <v>60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 t="s">
        <v>61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16" t="s">
        <v>137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 t="s">
        <v>131</v>
      </c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 t="s">
        <v>64</v>
      </c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 t="s">
        <v>135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2">
        <v>101200</v>
      </c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34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80"/>
    </row>
    <row r="39" spans="1:167" ht="24" customHeight="1">
      <c r="A39" s="17" t="s">
        <v>101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 t="s">
        <v>85</v>
      </c>
      <c r="AI39" s="16"/>
      <c r="AJ39" s="16"/>
      <c r="AK39" s="16"/>
      <c r="AL39" s="16"/>
      <c r="AM39" s="16"/>
      <c r="AN39" s="16"/>
      <c r="AO39" s="16"/>
      <c r="AP39" s="16"/>
      <c r="AQ39" s="16" t="s">
        <v>60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 t="s">
        <v>61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 t="s">
        <v>137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 t="s">
        <v>131</v>
      </c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 t="s">
        <v>64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 t="s">
        <v>136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2">
        <v>42700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34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80"/>
    </row>
    <row r="40" spans="1:167" ht="24" customHeight="1">
      <c r="A40" s="15" t="s">
        <v>140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 t="s">
        <v>86</v>
      </c>
      <c r="AI40" s="14"/>
      <c r="AJ40" s="14"/>
      <c r="AK40" s="14"/>
      <c r="AL40" s="14"/>
      <c r="AM40" s="14"/>
      <c r="AN40" s="14"/>
      <c r="AO40" s="14"/>
      <c r="AP40" s="14"/>
      <c r="AQ40" s="14" t="s">
        <v>60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 t="s">
        <v>61</v>
      </c>
      <c r="BB40" s="14"/>
      <c r="BC40" s="14"/>
      <c r="BD40" s="14"/>
      <c r="BE40" s="14"/>
      <c r="BF40" s="14"/>
      <c r="BG40" s="14"/>
      <c r="BH40" s="14"/>
      <c r="BI40" s="14"/>
      <c r="BJ40" s="14"/>
      <c r="BK40" s="14" t="s">
        <v>141</v>
      </c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 t="s">
        <v>131</v>
      </c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 t="s">
        <v>77</v>
      </c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1">
        <f>SUM(DX32:EQ39)</f>
        <v>14055900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34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80"/>
    </row>
    <row r="41" spans="1:167" ht="24" customHeight="1">
      <c r="A41" s="17" t="s">
        <v>100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 t="s">
        <v>87</v>
      </c>
      <c r="AI41" s="16"/>
      <c r="AJ41" s="16"/>
      <c r="AK41" s="16"/>
      <c r="AL41" s="16"/>
      <c r="AM41" s="16"/>
      <c r="AN41" s="16"/>
      <c r="AO41" s="16"/>
      <c r="AP41" s="16"/>
      <c r="AQ41" s="16" t="s">
        <v>60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6" t="s">
        <v>61</v>
      </c>
      <c r="BB41" s="16"/>
      <c r="BC41" s="16"/>
      <c r="BD41" s="16"/>
      <c r="BE41" s="16"/>
      <c r="BF41" s="16"/>
      <c r="BG41" s="16"/>
      <c r="BH41" s="16"/>
      <c r="BI41" s="16"/>
      <c r="BJ41" s="16"/>
      <c r="BK41" s="16" t="s">
        <v>137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 t="s">
        <v>133</v>
      </c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 t="s">
        <v>63</v>
      </c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 t="s">
        <v>132</v>
      </c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2">
        <v>57600</v>
      </c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34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80"/>
    </row>
    <row r="42" spans="1:167" ht="17.25" customHeight="1">
      <c r="A42" s="37" t="s">
        <v>103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6" t="s">
        <v>88</v>
      </c>
      <c r="AI42" s="16"/>
      <c r="AJ42" s="16"/>
      <c r="AK42" s="16"/>
      <c r="AL42" s="16"/>
      <c r="AM42" s="16"/>
      <c r="AN42" s="16"/>
      <c r="AO42" s="16"/>
      <c r="AP42" s="16"/>
      <c r="AQ42" s="16" t="s">
        <v>60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 t="s">
        <v>61</v>
      </c>
      <c r="BB42" s="16"/>
      <c r="BC42" s="16"/>
      <c r="BD42" s="16"/>
      <c r="BE42" s="16"/>
      <c r="BF42" s="16"/>
      <c r="BG42" s="16"/>
      <c r="BH42" s="16"/>
      <c r="BI42" s="16"/>
      <c r="BJ42" s="16"/>
      <c r="BK42" s="16" t="s">
        <v>137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 t="s">
        <v>133</v>
      </c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 t="s">
        <v>66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 t="s">
        <v>132</v>
      </c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2">
        <v>9000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34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80"/>
    </row>
    <row r="43" spans="1:167" ht="24" customHeight="1">
      <c r="A43" s="15" t="s">
        <v>140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 t="s">
        <v>89</v>
      </c>
      <c r="AI43" s="14"/>
      <c r="AJ43" s="14"/>
      <c r="AK43" s="14"/>
      <c r="AL43" s="14"/>
      <c r="AM43" s="14"/>
      <c r="AN43" s="14"/>
      <c r="AO43" s="14"/>
      <c r="AP43" s="14"/>
      <c r="AQ43" s="14" t="s">
        <v>60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 t="s">
        <v>61</v>
      </c>
      <c r="BB43" s="14"/>
      <c r="BC43" s="14"/>
      <c r="BD43" s="14"/>
      <c r="BE43" s="14"/>
      <c r="BF43" s="14"/>
      <c r="BG43" s="14"/>
      <c r="BH43" s="14"/>
      <c r="BI43" s="14"/>
      <c r="BJ43" s="14"/>
      <c r="BK43" s="14" t="s">
        <v>141</v>
      </c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 t="s">
        <v>133</v>
      </c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 t="s">
        <v>77</v>
      </c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1">
        <f>SUM(DX41:EQ42)</f>
        <v>66600</v>
      </c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34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80"/>
    </row>
    <row r="44" spans="1:167" ht="22.5" customHeight="1">
      <c r="A44" s="17" t="s">
        <v>107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 t="s">
        <v>90</v>
      </c>
      <c r="AI44" s="16"/>
      <c r="AJ44" s="16"/>
      <c r="AK44" s="16"/>
      <c r="AL44" s="16"/>
      <c r="AM44" s="16"/>
      <c r="AN44" s="16"/>
      <c r="AO44" s="16"/>
      <c r="AP44" s="16"/>
      <c r="AQ44" s="16" t="s">
        <v>60</v>
      </c>
      <c r="AR44" s="16"/>
      <c r="AS44" s="16"/>
      <c r="AT44" s="16"/>
      <c r="AU44" s="16"/>
      <c r="AV44" s="16"/>
      <c r="AW44" s="16"/>
      <c r="AX44" s="16"/>
      <c r="AY44" s="16"/>
      <c r="AZ44" s="16"/>
      <c r="BA44" s="16" t="s">
        <v>61</v>
      </c>
      <c r="BB44" s="16"/>
      <c r="BC44" s="16"/>
      <c r="BD44" s="16"/>
      <c r="BE44" s="16"/>
      <c r="BF44" s="16"/>
      <c r="BG44" s="16"/>
      <c r="BH44" s="16"/>
      <c r="BI44" s="16"/>
      <c r="BJ44" s="16"/>
      <c r="BK44" s="16" t="s">
        <v>137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 t="s">
        <v>138</v>
      </c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 t="s">
        <v>71</v>
      </c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 t="s">
        <v>132</v>
      </c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2">
        <v>11500</v>
      </c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34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80"/>
    </row>
    <row r="45" spans="1:167" ht="21" customHeight="1">
      <c r="A45" s="17" t="s">
        <v>117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 t="s">
        <v>91</v>
      </c>
      <c r="AI45" s="16"/>
      <c r="AJ45" s="16"/>
      <c r="AK45" s="16"/>
      <c r="AL45" s="16"/>
      <c r="AM45" s="16"/>
      <c r="AN45" s="16"/>
      <c r="AO45" s="16"/>
      <c r="AP45" s="16"/>
      <c r="AQ45" s="16" t="s">
        <v>60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 t="s">
        <v>61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 t="s">
        <v>137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 t="s">
        <v>138</v>
      </c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 t="s">
        <v>72</v>
      </c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 t="s">
        <v>132</v>
      </c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2">
        <v>75000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34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80"/>
    </row>
    <row r="46" spans="1:167" ht="21" customHeight="1">
      <c r="A46" s="17" t="s">
        <v>109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 t="s">
        <v>92</v>
      </c>
      <c r="AI46" s="16"/>
      <c r="AJ46" s="16"/>
      <c r="AK46" s="16"/>
      <c r="AL46" s="16"/>
      <c r="AM46" s="16"/>
      <c r="AN46" s="16"/>
      <c r="AO46" s="16"/>
      <c r="AP46" s="16"/>
      <c r="AQ46" s="16" t="s">
        <v>60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 t="s">
        <v>61</v>
      </c>
      <c r="BB46" s="16"/>
      <c r="BC46" s="16"/>
      <c r="BD46" s="16"/>
      <c r="BE46" s="16"/>
      <c r="BF46" s="16"/>
      <c r="BG46" s="16"/>
      <c r="BH46" s="16"/>
      <c r="BI46" s="16"/>
      <c r="BJ46" s="16"/>
      <c r="BK46" s="16" t="s">
        <v>137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 t="s">
        <v>139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 t="s">
        <v>73</v>
      </c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 t="s">
        <v>132</v>
      </c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2">
        <v>10000</v>
      </c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34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80"/>
    </row>
    <row r="47" spans="1:167" ht="25.5" customHeight="1">
      <c r="A47" s="17" t="s">
        <v>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 t="s">
        <v>93</v>
      </c>
      <c r="AI47" s="16"/>
      <c r="AJ47" s="16"/>
      <c r="AK47" s="16"/>
      <c r="AL47" s="16"/>
      <c r="AM47" s="16"/>
      <c r="AN47" s="16"/>
      <c r="AO47" s="16"/>
      <c r="AP47" s="16"/>
      <c r="AQ47" s="16" t="s">
        <v>60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 t="s">
        <v>61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 t="s">
        <v>137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 t="s">
        <v>139</v>
      </c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 t="s">
        <v>74</v>
      </c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 t="s">
        <v>132</v>
      </c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2">
        <v>490000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34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80"/>
    </row>
    <row r="48" spans="1:167" ht="24" customHeight="1">
      <c r="A48" s="17" t="s">
        <v>111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 t="s">
        <v>94</v>
      </c>
      <c r="AI48" s="16"/>
      <c r="AJ48" s="16"/>
      <c r="AK48" s="16"/>
      <c r="AL48" s="16"/>
      <c r="AM48" s="16"/>
      <c r="AN48" s="16"/>
      <c r="AO48" s="16"/>
      <c r="AP48" s="16"/>
      <c r="AQ48" s="16" t="s">
        <v>60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 t="s">
        <v>61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 t="s">
        <v>137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 t="s">
        <v>139</v>
      </c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 t="s">
        <v>75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 t="s">
        <v>132</v>
      </c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2">
        <v>50000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34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80"/>
    </row>
    <row r="49" spans="1:167" ht="24" customHeight="1">
      <c r="A49" s="15" t="s">
        <v>140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4" t="s">
        <v>95</v>
      </c>
      <c r="AI49" s="14"/>
      <c r="AJ49" s="14"/>
      <c r="AK49" s="14"/>
      <c r="AL49" s="14"/>
      <c r="AM49" s="14"/>
      <c r="AN49" s="14"/>
      <c r="AO49" s="14"/>
      <c r="AP49" s="14"/>
      <c r="AQ49" s="14" t="s">
        <v>60</v>
      </c>
      <c r="AR49" s="14"/>
      <c r="AS49" s="14"/>
      <c r="AT49" s="14"/>
      <c r="AU49" s="14"/>
      <c r="AV49" s="14"/>
      <c r="AW49" s="14"/>
      <c r="AX49" s="14"/>
      <c r="AY49" s="14"/>
      <c r="AZ49" s="14"/>
      <c r="BA49" s="14" t="s">
        <v>61</v>
      </c>
      <c r="BB49" s="14"/>
      <c r="BC49" s="14"/>
      <c r="BD49" s="14"/>
      <c r="BE49" s="14"/>
      <c r="BF49" s="14"/>
      <c r="BG49" s="14"/>
      <c r="BH49" s="14"/>
      <c r="BI49" s="14"/>
      <c r="BJ49" s="14"/>
      <c r="BK49" s="14" t="s">
        <v>141</v>
      </c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 t="s">
        <v>139</v>
      </c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 t="s">
        <v>77</v>
      </c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1">
        <f>SUM(DX44:EQ48)</f>
        <v>636500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34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80"/>
    </row>
    <row r="50" spans="1:167" ht="31.5" customHeight="1">
      <c r="A50" s="15" t="s">
        <v>120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4" t="s">
        <v>96</v>
      </c>
      <c r="AI50" s="14"/>
      <c r="AJ50" s="14"/>
      <c r="AK50" s="14"/>
      <c r="AL50" s="14"/>
      <c r="AM50" s="14"/>
      <c r="AN50" s="14"/>
      <c r="AO50" s="14"/>
      <c r="AP50" s="14"/>
      <c r="AQ50" s="14" t="s">
        <v>60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14" t="s">
        <v>61</v>
      </c>
      <c r="BB50" s="14"/>
      <c r="BC50" s="14"/>
      <c r="BD50" s="14"/>
      <c r="BE50" s="14"/>
      <c r="BF50" s="14"/>
      <c r="BG50" s="14"/>
      <c r="BH50" s="14"/>
      <c r="BI50" s="14"/>
      <c r="BJ50" s="14"/>
      <c r="BK50" s="14" t="s">
        <v>137</v>
      </c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 t="s">
        <v>77</v>
      </c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 t="s">
        <v>77</v>
      </c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1">
        <f>DX40+DX43+DX49</f>
        <v>14759000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34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80"/>
    </row>
    <row r="51" spans="1:167" ht="16.5" customHeight="1">
      <c r="A51" s="17" t="s">
        <v>78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6" t="s">
        <v>97</v>
      </c>
      <c r="AI51" s="16"/>
      <c r="AJ51" s="16"/>
      <c r="AK51" s="16"/>
      <c r="AL51" s="16"/>
      <c r="AM51" s="16"/>
      <c r="AN51" s="16"/>
      <c r="AO51" s="16"/>
      <c r="AP51" s="16"/>
      <c r="AQ51" s="16" t="s">
        <v>60</v>
      </c>
      <c r="AR51" s="16"/>
      <c r="AS51" s="16"/>
      <c r="AT51" s="16"/>
      <c r="AU51" s="16"/>
      <c r="AV51" s="16"/>
      <c r="AW51" s="16"/>
      <c r="AX51" s="16"/>
      <c r="AY51" s="16"/>
      <c r="AZ51" s="16"/>
      <c r="BA51" s="16" t="s">
        <v>61</v>
      </c>
      <c r="BB51" s="16"/>
      <c r="BC51" s="16"/>
      <c r="BD51" s="16"/>
      <c r="BE51" s="16"/>
      <c r="BF51" s="16"/>
      <c r="BG51" s="16"/>
      <c r="BH51" s="16"/>
      <c r="BI51" s="16"/>
      <c r="BJ51" s="16"/>
      <c r="BK51" s="16" t="s">
        <v>130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 t="s">
        <v>131</v>
      </c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 t="s">
        <v>62</v>
      </c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 t="s">
        <v>142</v>
      </c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2">
        <v>670000</v>
      </c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34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80"/>
    </row>
    <row r="52" spans="1:167" ht="26.25" customHeight="1">
      <c r="A52" s="17" t="s">
        <v>101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 t="s">
        <v>98</v>
      </c>
      <c r="AI52" s="16"/>
      <c r="AJ52" s="16"/>
      <c r="AK52" s="16"/>
      <c r="AL52" s="16"/>
      <c r="AM52" s="16"/>
      <c r="AN52" s="16"/>
      <c r="AO52" s="16"/>
      <c r="AP52" s="16"/>
      <c r="AQ52" s="16" t="s">
        <v>60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 t="s">
        <v>61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 t="s">
        <v>130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 t="s">
        <v>131</v>
      </c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 t="s">
        <v>64</v>
      </c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 t="s">
        <v>142</v>
      </c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2">
        <v>202000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34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80"/>
    </row>
    <row r="53" spans="1:167" ht="24" customHeight="1">
      <c r="A53" s="15" t="s">
        <v>140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 t="s">
        <v>99</v>
      </c>
      <c r="AI53" s="14"/>
      <c r="AJ53" s="14"/>
      <c r="AK53" s="14"/>
      <c r="AL53" s="14"/>
      <c r="AM53" s="14"/>
      <c r="AN53" s="14"/>
      <c r="AO53" s="14"/>
      <c r="AP53" s="14"/>
      <c r="AQ53" s="14" t="s">
        <v>60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 t="s">
        <v>61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 t="s">
        <v>130</v>
      </c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 t="s">
        <v>131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 t="s">
        <v>77</v>
      </c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1">
        <f>SUM(DX51:EQ52)</f>
        <v>872000</v>
      </c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34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80"/>
    </row>
    <row r="54" spans="1:167" ht="21.75" customHeight="1">
      <c r="A54" s="17" t="s">
        <v>126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 t="s">
        <v>143</v>
      </c>
      <c r="AI54" s="16"/>
      <c r="AJ54" s="16"/>
      <c r="AK54" s="16"/>
      <c r="AL54" s="16"/>
      <c r="AM54" s="16"/>
      <c r="AN54" s="16"/>
      <c r="AO54" s="16"/>
      <c r="AP54" s="16"/>
      <c r="AQ54" s="16" t="s">
        <v>60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 t="s">
        <v>61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 t="s">
        <v>130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 t="s">
        <v>139</v>
      </c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 t="s">
        <v>67</v>
      </c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 t="s">
        <v>142</v>
      </c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2">
        <v>950900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34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80"/>
    </row>
    <row r="55" spans="1:167" ht="24" customHeight="1">
      <c r="A55" s="15" t="s">
        <v>140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4" t="s">
        <v>144</v>
      </c>
      <c r="AI55" s="14"/>
      <c r="AJ55" s="14"/>
      <c r="AK55" s="14"/>
      <c r="AL55" s="14"/>
      <c r="AM55" s="14"/>
      <c r="AN55" s="14"/>
      <c r="AO55" s="14"/>
      <c r="AP55" s="14"/>
      <c r="AQ55" s="14" t="s">
        <v>60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 t="s">
        <v>61</v>
      </c>
      <c r="BB55" s="14"/>
      <c r="BC55" s="14"/>
      <c r="BD55" s="14"/>
      <c r="BE55" s="14"/>
      <c r="BF55" s="14"/>
      <c r="BG55" s="14"/>
      <c r="BH55" s="14"/>
      <c r="BI55" s="14"/>
      <c r="BJ55" s="14"/>
      <c r="BK55" s="14" t="s">
        <v>130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 t="s">
        <v>139</v>
      </c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 t="s">
        <v>77</v>
      </c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1">
        <f>SUM(DX54)</f>
        <v>950900</v>
      </c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34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80"/>
    </row>
    <row r="56" spans="1:167" ht="24" customHeight="1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4" t="s">
        <v>145</v>
      </c>
      <c r="AI56" s="14"/>
      <c r="AJ56" s="14"/>
      <c r="AK56" s="14"/>
      <c r="AL56" s="14"/>
      <c r="AM56" s="14"/>
      <c r="AN56" s="14"/>
      <c r="AO56" s="14"/>
      <c r="AP56" s="14"/>
      <c r="AQ56" s="14" t="s">
        <v>60</v>
      </c>
      <c r="AR56" s="14"/>
      <c r="AS56" s="14"/>
      <c r="AT56" s="14"/>
      <c r="AU56" s="14"/>
      <c r="AV56" s="14"/>
      <c r="AW56" s="14"/>
      <c r="AX56" s="14"/>
      <c r="AY56" s="14"/>
      <c r="AZ56" s="14"/>
      <c r="BA56" s="14" t="s">
        <v>61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 t="s">
        <v>130</v>
      </c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 t="s">
        <v>77</v>
      </c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 t="s">
        <v>77</v>
      </c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1">
        <f>DX53+DX55</f>
        <v>1822900</v>
      </c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34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80"/>
    </row>
    <row r="57" spans="1:167" ht="25.5" customHeight="1">
      <c r="A57" s="17" t="s">
        <v>111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6" t="s">
        <v>146</v>
      </c>
      <c r="AI57" s="16"/>
      <c r="AJ57" s="16"/>
      <c r="AK57" s="16"/>
      <c r="AL57" s="16"/>
      <c r="AM57" s="16"/>
      <c r="AN57" s="16"/>
      <c r="AO57" s="16"/>
      <c r="AP57" s="16"/>
      <c r="AQ57" s="16" t="s">
        <v>60</v>
      </c>
      <c r="AR57" s="16"/>
      <c r="AS57" s="16"/>
      <c r="AT57" s="16"/>
      <c r="AU57" s="16"/>
      <c r="AV57" s="16"/>
      <c r="AW57" s="16"/>
      <c r="AX57" s="16"/>
      <c r="AY57" s="16"/>
      <c r="AZ57" s="16"/>
      <c r="BA57" s="16" t="s">
        <v>60</v>
      </c>
      <c r="BB57" s="16"/>
      <c r="BC57" s="16"/>
      <c r="BD57" s="16"/>
      <c r="BE57" s="16"/>
      <c r="BF57" s="16"/>
      <c r="BG57" s="16"/>
      <c r="BH57" s="16"/>
      <c r="BI57" s="16"/>
      <c r="BJ57" s="16"/>
      <c r="BK57" s="16" t="s">
        <v>147</v>
      </c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139</v>
      </c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 t="s">
        <v>75</v>
      </c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 t="s">
        <v>148</v>
      </c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2">
        <v>316710</v>
      </c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34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80"/>
    </row>
    <row r="58" spans="1:167" ht="24" customHeight="1">
      <c r="A58" s="15" t="s">
        <v>140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4" t="s">
        <v>149</v>
      </c>
      <c r="AI58" s="14"/>
      <c r="AJ58" s="14"/>
      <c r="AK58" s="14"/>
      <c r="AL58" s="14"/>
      <c r="AM58" s="14"/>
      <c r="AN58" s="14"/>
      <c r="AO58" s="14"/>
      <c r="AP58" s="14"/>
      <c r="AQ58" s="14" t="s">
        <v>60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 t="s">
        <v>60</v>
      </c>
      <c r="BB58" s="14"/>
      <c r="BC58" s="14"/>
      <c r="BD58" s="14"/>
      <c r="BE58" s="14"/>
      <c r="BF58" s="14"/>
      <c r="BG58" s="14"/>
      <c r="BH58" s="14"/>
      <c r="BI58" s="14"/>
      <c r="BJ58" s="14"/>
      <c r="BK58" s="14" t="s">
        <v>147</v>
      </c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 t="s">
        <v>139</v>
      </c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 t="s">
        <v>77</v>
      </c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1">
        <f>SUM(DX57)</f>
        <v>316710</v>
      </c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34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80"/>
    </row>
    <row r="59" spans="1:167" ht="23.25" customHeight="1">
      <c r="A59" s="15" t="s">
        <v>120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4" t="s">
        <v>150</v>
      </c>
      <c r="AI59" s="14"/>
      <c r="AJ59" s="14"/>
      <c r="AK59" s="14"/>
      <c r="AL59" s="14"/>
      <c r="AM59" s="14"/>
      <c r="AN59" s="14"/>
      <c r="AO59" s="14"/>
      <c r="AP59" s="14"/>
      <c r="AQ59" s="14" t="s">
        <v>60</v>
      </c>
      <c r="AR59" s="14"/>
      <c r="AS59" s="14"/>
      <c r="AT59" s="14"/>
      <c r="AU59" s="14"/>
      <c r="AV59" s="14"/>
      <c r="AW59" s="14"/>
      <c r="AX59" s="14"/>
      <c r="AY59" s="14"/>
      <c r="AZ59" s="14"/>
      <c r="BA59" s="14" t="s">
        <v>60</v>
      </c>
      <c r="BB59" s="14"/>
      <c r="BC59" s="14"/>
      <c r="BD59" s="14"/>
      <c r="BE59" s="14"/>
      <c r="BF59" s="14"/>
      <c r="BG59" s="14"/>
      <c r="BH59" s="14"/>
      <c r="BI59" s="14"/>
      <c r="BJ59" s="14"/>
      <c r="BK59" s="14" t="s">
        <v>116</v>
      </c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 t="s">
        <v>77</v>
      </c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 t="s">
        <v>77</v>
      </c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1">
        <f>DX58</f>
        <v>316710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34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80"/>
    </row>
    <row r="60" spans="1:167" ht="20.25" customHeight="1">
      <c r="A60" s="17" t="s">
        <v>100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6" t="s">
        <v>151</v>
      </c>
      <c r="AI60" s="16"/>
      <c r="AJ60" s="16"/>
      <c r="AK60" s="16"/>
      <c r="AL60" s="16"/>
      <c r="AM60" s="16"/>
      <c r="AN60" s="16"/>
      <c r="AO60" s="16"/>
      <c r="AP60" s="16"/>
      <c r="AQ60" s="16" t="s">
        <v>118</v>
      </c>
      <c r="AR60" s="16"/>
      <c r="AS60" s="16"/>
      <c r="AT60" s="16"/>
      <c r="AU60" s="16"/>
      <c r="AV60" s="16"/>
      <c r="AW60" s="16"/>
      <c r="AX60" s="16"/>
      <c r="AY60" s="16"/>
      <c r="AZ60" s="16"/>
      <c r="BA60" s="16" t="s">
        <v>119</v>
      </c>
      <c r="BB60" s="16"/>
      <c r="BC60" s="16"/>
      <c r="BD60" s="16"/>
      <c r="BE60" s="16"/>
      <c r="BF60" s="16"/>
      <c r="BG60" s="16"/>
      <c r="BH60" s="16"/>
      <c r="BI60" s="16"/>
      <c r="BJ60" s="16"/>
      <c r="BK60" s="16" t="s">
        <v>152</v>
      </c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 t="s">
        <v>133</v>
      </c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 t="s">
        <v>63</v>
      </c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2">
        <v>817000</v>
      </c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34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80"/>
    </row>
    <row r="61" spans="1:167" ht="24" customHeight="1">
      <c r="A61" s="15" t="s">
        <v>140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4" t="s">
        <v>153</v>
      </c>
      <c r="AI61" s="14"/>
      <c r="AJ61" s="14"/>
      <c r="AK61" s="14"/>
      <c r="AL61" s="14"/>
      <c r="AM61" s="14"/>
      <c r="AN61" s="14"/>
      <c r="AO61" s="14"/>
      <c r="AP61" s="14"/>
      <c r="AQ61" s="14" t="s">
        <v>118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 t="s">
        <v>119</v>
      </c>
      <c r="BB61" s="14"/>
      <c r="BC61" s="14"/>
      <c r="BD61" s="14"/>
      <c r="BE61" s="14"/>
      <c r="BF61" s="14"/>
      <c r="BG61" s="14"/>
      <c r="BH61" s="14"/>
      <c r="BI61" s="14"/>
      <c r="BJ61" s="14"/>
      <c r="BK61" s="14" t="s">
        <v>152</v>
      </c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 t="s">
        <v>63</v>
      </c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 t="s">
        <v>77</v>
      </c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1">
        <f>SUM(DX60)</f>
        <v>817000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34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80"/>
    </row>
    <row r="62" spans="1:167" ht="18.75" customHeight="1">
      <c r="A62" s="17" t="s">
        <v>117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6" t="s">
        <v>154</v>
      </c>
      <c r="AI62" s="16"/>
      <c r="AJ62" s="16"/>
      <c r="AK62" s="16"/>
      <c r="AL62" s="16"/>
      <c r="AM62" s="16"/>
      <c r="AN62" s="16"/>
      <c r="AO62" s="16"/>
      <c r="AP62" s="16"/>
      <c r="AQ62" s="16" t="s">
        <v>118</v>
      </c>
      <c r="AR62" s="16"/>
      <c r="AS62" s="16"/>
      <c r="AT62" s="16"/>
      <c r="AU62" s="16"/>
      <c r="AV62" s="16"/>
      <c r="AW62" s="16"/>
      <c r="AX62" s="16"/>
      <c r="AY62" s="16"/>
      <c r="AZ62" s="16"/>
      <c r="BA62" s="16" t="s">
        <v>119</v>
      </c>
      <c r="BB62" s="16"/>
      <c r="BC62" s="16"/>
      <c r="BD62" s="16"/>
      <c r="BE62" s="16"/>
      <c r="BF62" s="16"/>
      <c r="BG62" s="16"/>
      <c r="BH62" s="16"/>
      <c r="BI62" s="16"/>
      <c r="BJ62" s="16"/>
      <c r="BK62" s="16" t="s">
        <v>152</v>
      </c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 t="s">
        <v>139</v>
      </c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 t="s">
        <v>72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2">
        <v>6000</v>
      </c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34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80"/>
    </row>
    <row r="63" spans="1:167" ht="24" customHeight="1">
      <c r="A63" s="15" t="s">
        <v>140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4" t="s">
        <v>155</v>
      </c>
      <c r="AI63" s="14"/>
      <c r="AJ63" s="14"/>
      <c r="AK63" s="14"/>
      <c r="AL63" s="14"/>
      <c r="AM63" s="14"/>
      <c r="AN63" s="14"/>
      <c r="AO63" s="14"/>
      <c r="AP63" s="14"/>
      <c r="AQ63" s="14" t="s">
        <v>118</v>
      </c>
      <c r="AR63" s="14"/>
      <c r="AS63" s="14"/>
      <c r="AT63" s="14"/>
      <c r="AU63" s="14"/>
      <c r="AV63" s="14"/>
      <c r="AW63" s="14"/>
      <c r="AX63" s="14"/>
      <c r="AY63" s="14"/>
      <c r="AZ63" s="14"/>
      <c r="BA63" s="14" t="s">
        <v>119</v>
      </c>
      <c r="BB63" s="14"/>
      <c r="BC63" s="14"/>
      <c r="BD63" s="14"/>
      <c r="BE63" s="14"/>
      <c r="BF63" s="14"/>
      <c r="BG63" s="14"/>
      <c r="BH63" s="14"/>
      <c r="BI63" s="14"/>
      <c r="BJ63" s="14"/>
      <c r="BK63" s="14" t="s">
        <v>152</v>
      </c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 t="s">
        <v>139</v>
      </c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 t="s">
        <v>77</v>
      </c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1">
        <f>SUM(DX62)</f>
        <v>6000</v>
      </c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34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80"/>
    </row>
    <row r="64" spans="1:167" ht="26.25" customHeight="1">
      <c r="A64" s="15" t="s">
        <v>120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6" t="s">
        <v>156</v>
      </c>
      <c r="AI64" s="16"/>
      <c r="AJ64" s="16"/>
      <c r="AK64" s="16"/>
      <c r="AL64" s="16"/>
      <c r="AM64" s="16"/>
      <c r="AN64" s="16"/>
      <c r="AO64" s="16"/>
      <c r="AP64" s="16"/>
      <c r="AQ64" s="14" t="s">
        <v>118</v>
      </c>
      <c r="AR64" s="14"/>
      <c r="AS64" s="14"/>
      <c r="AT64" s="14"/>
      <c r="AU64" s="14"/>
      <c r="AV64" s="14"/>
      <c r="AW64" s="14"/>
      <c r="AX64" s="14"/>
      <c r="AY64" s="14"/>
      <c r="AZ64" s="14"/>
      <c r="BA64" s="14" t="s">
        <v>119</v>
      </c>
      <c r="BB64" s="14"/>
      <c r="BC64" s="14"/>
      <c r="BD64" s="14"/>
      <c r="BE64" s="14"/>
      <c r="BF64" s="14"/>
      <c r="BG64" s="14"/>
      <c r="BH64" s="14"/>
      <c r="BI64" s="14"/>
      <c r="BJ64" s="14"/>
      <c r="BK64" s="14" t="s">
        <v>152</v>
      </c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 t="s">
        <v>77</v>
      </c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 t="s">
        <v>77</v>
      </c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1">
        <f>DX61+DX63</f>
        <v>823000</v>
      </c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34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80"/>
    </row>
    <row r="65" spans="126:167" s="3" customFormat="1" ht="21.75" customHeight="1" thickBot="1">
      <c r="DV65" s="5" t="s">
        <v>10</v>
      </c>
      <c r="DX65" s="96">
        <f>DX64+DX59+DX56+DX50</f>
        <v>17721610</v>
      </c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8"/>
      <c r="ER65" s="104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6"/>
    </row>
    <row r="66" ht="12.75" thickBot="1">
      <c r="A66" s="1" t="s">
        <v>54</v>
      </c>
    </row>
    <row r="67" spans="1:167" ht="12">
      <c r="A67" s="1" t="s">
        <v>35</v>
      </c>
      <c r="AH67" s="45" t="s">
        <v>55</v>
      </c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P67" s="45" t="s">
        <v>56</v>
      </c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EK67" s="1" t="s">
        <v>39</v>
      </c>
      <c r="FB67" s="72" t="s">
        <v>113</v>
      </c>
      <c r="FC67" s="73"/>
      <c r="FD67" s="73"/>
      <c r="FE67" s="73"/>
      <c r="FF67" s="73"/>
      <c r="FG67" s="73"/>
      <c r="FH67" s="73"/>
      <c r="FI67" s="73"/>
      <c r="FJ67" s="73"/>
      <c r="FK67" s="74"/>
    </row>
    <row r="68" spans="34:167" ht="12.75" thickBot="1">
      <c r="AH68" s="44" t="s">
        <v>36</v>
      </c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T68" s="44" t="s">
        <v>14</v>
      </c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P68" s="44" t="s">
        <v>15</v>
      </c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EK68" s="1" t="s">
        <v>40</v>
      </c>
      <c r="FB68" s="75">
        <v>2</v>
      </c>
      <c r="FC68" s="76"/>
      <c r="FD68" s="76"/>
      <c r="FE68" s="76"/>
      <c r="FF68" s="76"/>
      <c r="FG68" s="76"/>
      <c r="FH68" s="76"/>
      <c r="FI68" s="76"/>
      <c r="FJ68" s="76"/>
      <c r="FK68" s="77"/>
    </row>
    <row r="69" spans="1:87" ht="12">
      <c r="A69" s="1" t="s">
        <v>44</v>
      </c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D69" s="45" t="s">
        <v>157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</row>
    <row r="70" spans="34:87" ht="12">
      <c r="AH70" s="44" t="s">
        <v>14</v>
      </c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D70" s="44" t="s">
        <v>15</v>
      </c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147" ht="12">
      <c r="A71" s="1" t="s">
        <v>37</v>
      </c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P71" s="45" t="s">
        <v>157</v>
      </c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W71" s="51" t="s">
        <v>57</v>
      </c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</row>
    <row r="72" spans="34:147" ht="12">
      <c r="AH72" s="44" t="s">
        <v>36</v>
      </c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T72" s="44" t="s">
        <v>14</v>
      </c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P72" s="44" t="s">
        <v>15</v>
      </c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W72" s="44" t="s">
        <v>38</v>
      </c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</row>
    <row r="73" spans="2:97" ht="12">
      <c r="B73" s="4" t="s">
        <v>16</v>
      </c>
      <c r="C73" s="51" t="s">
        <v>123</v>
      </c>
      <c r="D73" s="51"/>
      <c r="E73" s="51"/>
      <c r="F73" s="51"/>
      <c r="G73" s="1" t="s">
        <v>16</v>
      </c>
      <c r="J73" s="45" t="s">
        <v>58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52">
        <v>20</v>
      </c>
      <c r="AD73" s="52"/>
      <c r="AE73" s="52"/>
      <c r="AF73" s="52"/>
      <c r="AG73" s="53" t="s">
        <v>115</v>
      </c>
      <c r="AH73" s="53"/>
      <c r="AI73" s="53"/>
      <c r="AJ73" s="1" t="s">
        <v>17</v>
      </c>
      <c r="CS73" s="1" t="s">
        <v>163</v>
      </c>
    </row>
    <row r="74" spans="1:27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167" s="6" customFormat="1" ht="21.75" customHeight="1">
      <c r="A75" s="78" t="s">
        <v>114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</row>
    <row r="76" ht="3" customHeight="1"/>
  </sheetData>
  <sheetProtection/>
  <mergeCells count="446">
    <mergeCell ref="ER61:FK61"/>
    <mergeCell ref="DX62:EQ62"/>
    <mergeCell ref="BK63:CB63"/>
    <mergeCell ref="CC63:CM63"/>
    <mergeCell ref="CN63:DC63"/>
    <mergeCell ref="DD63:DW63"/>
    <mergeCell ref="A63:AG63"/>
    <mergeCell ref="AH63:AP63"/>
    <mergeCell ref="AQ63:AZ63"/>
    <mergeCell ref="BA63:BJ63"/>
    <mergeCell ref="DD58:DW58"/>
    <mergeCell ref="DX58:EQ58"/>
    <mergeCell ref="ER58:FK58"/>
    <mergeCell ref="A61:AG61"/>
    <mergeCell ref="AH61:AP61"/>
    <mergeCell ref="AQ61:AZ61"/>
    <mergeCell ref="BA61:BJ61"/>
    <mergeCell ref="BK61:CB61"/>
    <mergeCell ref="CC61:CM61"/>
    <mergeCell ref="CN61:DC61"/>
    <mergeCell ref="DD55:DW55"/>
    <mergeCell ref="DX55:EQ55"/>
    <mergeCell ref="ER55:FK55"/>
    <mergeCell ref="A58:AG58"/>
    <mergeCell ref="AH58:AP58"/>
    <mergeCell ref="AQ58:AZ58"/>
    <mergeCell ref="BA58:BJ58"/>
    <mergeCell ref="BK58:CB58"/>
    <mergeCell ref="CC58:CM58"/>
    <mergeCell ref="CN58:DC58"/>
    <mergeCell ref="ER49:FK49"/>
    <mergeCell ref="ER52:FK52"/>
    <mergeCell ref="CN51:DC51"/>
    <mergeCell ref="A55:AG55"/>
    <mergeCell ref="AH55:AP55"/>
    <mergeCell ref="AQ55:AZ55"/>
    <mergeCell ref="BA55:BJ55"/>
    <mergeCell ref="BK55:CB55"/>
    <mergeCell ref="CC55:CM55"/>
    <mergeCell ref="CN55:DC55"/>
    <mergeCell ref="ER54:FK54"/>
    <mergeCell ref="A53:AG53"/>
    <mergeCell ref="AH53:AP53"/>
    <mergeCell ref="AQ53:AZ53"/>
    <mergeCell ref="BA53:BJ53"/>
    <mergeCell ref="BK53:CB53"/>
    <mergeCell ref="CN53:DC53"/>
    <mergeCell ref="DD53:DW53"/>
    <mergeCell ref="DX53:EQ53"/>
    <mergeCell ref="ER53:FK53"/>
    <mergeCell ref="ER43:FK43"/>
    <mergeCell ref="A49:AG49"/>
    <mergeCell ref="AH49:AP49"/>
    <mergeCell ref="AQ49:AZ49"/>
    <mergeCell ref="BA49:BJ49"/>
    <mergeCell ref="BK49:CB49"/>
    <mergeCell ref="CC49:CM49"/>
    <mergeCell ref="CN49:DC49"/>
    <mergeCell ref="DD49:DW49"/>
    <mergeCell ref="DX49:EQ49"/>
    <mergeCell ref="ER40:FK40"/>
    <mergeCell ref="A43:AG43"/>
    <mergeCell ref="AH43:AP43"/>
    <mergeCell ref="AQ43:AZ43"/>
    <mergeCell ref="BA43:BJ43"/>
    <mergeCell ref="BK43:CB43"/>
    <mergeCell ref="CC43:CM43"/>
    <mergeCell ref="CN43:DC43"/>
    <mergeCell ref="DD43:DW43"/>
    <mergeCell ref="DX43:EQ43"/>
    <mergeCell ref="ER45:FK45"/>
    <mergeCell ref="A40:AG40"/>
    <mergeCell ref="AH40:AP40"/>
    <mergeCell ref="AQ40:AZ40"/>
    <mergeCell ref="BA40:BJ40"/>
    <mergeCell ref="BK40:CB40"/>
    <mergeCell ref="CC40:CM40"/>
    <mergeCell ref="CN40:DC40"/>
    <mergeCell ref="DD40:DW40"/>
    <mergeCell ref="DX40:EQ40"/>
    <mergeCell ref="DX38:EQ38"/>
    <mergeCell ref="DX39:EQ39"/>
    <mergeCell ref="ER37:FK37"/>
    <mergeCell ref="ER38:FK38"/>
    <mergeCell ref="ER39:FK39"/>
    <mergeCell ref="CN38:DC38"/>
    <mergeCell ref="CN39:DC39"/>
    <mergeCell ref="DD37:DW37"/>
    <mergeCell ref="DD38:DW38"/>
    <mergeCell ref="DD39:DW39"/>
    <mergeCell ref="BK38:CB38"/>
    <mergeCell ref="BK39:CB39"/>
    <mergeCell ref="CC37:CM37"/>
    <mergeCell ref="CC38:CM38"/>
    <mergeCell ref="CC39:CM39"/>
    <mergeCell ref="AQ38:AZ38"/>
    <mergeCell ref="AQ39:AZ39"/>
    <mergeCell ref="BA37:BJ37"/>
    <mergeCell ref="BA38:BJ38"/>
    <mergeCell ref="BA39:BJ39"/>
    <mergeCell ref="A38:AG38"/>
    <mergeCell ref="A39:AG39"/>
    <mergeCell ref="AH37:AP37"/>
    <mergeCell ref="AH38:AP38"/>
    <mergeCell ref="AH39:AP39"/>
    <mergeCell ref="ER33:FK33"/>
    <mergeCell ref="ER34:FK34"/>
    <mergeCell ref="ER35:FK35"/>
    <mergeCell ref="A37:AG37"/>
    <mergeCell ref="AQ37:AZ37"/>
    <mergeCell ref="BK37:CB37"/>
    <mergeCell ref="CN37:DC37"/>
    <mergeCell ref="DX37:EQ37"/>
    <mergeCell ref="DD34:DW34"/>
    <mergeCell ref="DD35:DW35"/>
    <mergeCell ref="DX33:EQ33"/>
    <mergeCell ref="DX34:EQ34"/>
    <mergeCell ref="DX35:EQ35"/>
    <mergeCell ref="CC34:CM34"/>
    <mergeCell ref="CC35:CM35"/>
    <mergeCell ref="CN33:DC33"/>
    <mergeCell ref="CN34:DC34"/>
    <mergeCell ref="CN35:DC35"/>
    <mergeCell ref="AQ33:AZ33"/>
    <mergeCell ref="AQ34:AZ34"/>
    <mergeCell ref="AQ35:AZ35"/>
    <mergeCell ref="BA33:BJ33"/>
    <mergeCell ref="BA34:BJ34"/>
    <mergeCell ref="BA35:BJ35"/>
    <mergeCell ref="A33:AG33"/>
    <mergeCell ref="A34:AG34"/>
    <mergeCell ref="A35:AG35"/>
    <mergeCell ref="AH33:AP33"/>
    <mergeCell ref="AH34:AP34"/>
    <mergeCell ref="AH35:AP35"/>
    <mergeCell ref="BK64:CB64"/>
    <mergeCell ref="CC64:CM64"/>
    <mergeCell ref="CN64:DC64"/>
    <mergeCell ref="DD64:DW64"/>
    <mergeCell ref="A64:AG64"/>
    <mergeCell ref="AH64:AP64"/>
    <mergeCell ref="AQ64:AZ64"/>
    <mergeCell ref="BA64:BJ64"/>
    <mergeCell ref="BK62:CB62"/>
    <mergeCell ref="CC62:CM62"/>
    <mergeCell ref="CN62:DC62"/>
    <mergeCell ref="DD62:DW62"/>
    <mergeCell ref="A62:AG62"/>
    <mergeCell ref="AH62:AP62"/>
    <mergeCell ref="AQ62:AZ62"/>
    <mergeCell ref="BA62:BJ62"/>
    <mergeCell ref="DD60:DW60"/>
    <mergeCell ref="DX60:EQ60"/>
    <mergeCell ref="DX64:EQ64"/>
    <mergeCell ref="ER60:FK60"/>
    <mergeCell ref="ER64:FK64"/>
    <mergeCell ref="ER62:FK62"/>
    <mergeCell ref="DX63:EQ63"/>
    <mergeCell ref="ER63:FK63"/>
    <mergeCell ref="DD61:DW61"/>
    <mergeCell ref="DX61:EQ61"/>
    <mergeCell ref="DD59:DW59"/>
    <mergeCell ref="DX59:EQ59"/>
    <mergeCell ref="ER59:FK59"/>
    <mergeCell ref="A60:AG60"/>
    <mergeCell ref="AH60:AP60"/>
    <mergeCell ref="AQ60:AZ60"/>
    <mergeCell ref="BA60:BJ60"/>
    <mergeCell ref="BK60:CB60"/>
    <mergeCell ref="CC60:CM60"/>
    <mergeCell ref="CN60:DC60"/>
    <mergeCell ref="DD57:DW57"/>
    <mergeCell ref="DX57:EQ57"/>
    <mergeCell ref="ER57:FK57"/>
    <mergeCell ref="A59:AG59"/>
    <mergeCell ref="AH59:AP59"/>
    <mergeCell ref="AQ59:AZ59"/>
    <mergeCell ref="BA59:BJ59"/>
    <mergeCell ref="BK59:CB59"/>
    <mergeCell ref="CC59:CM59"/>
    <mergeCell ref="CN59:DC59"/>
    <mergeCell ref="BK56:CB56"/>
    <mergeCell ref="CC56:CM56"/>
    <mergeCell ref="ER56:FK56"/>
    <mergeCell ref="A57:AG57"/>
    <mergeCell ref="AH57:AP57"/>
    <mergeCell ref="AQ57:AZ57"/>
    <mergeCell ref="BA57:BJ57"/>
    <mergeCell ref="BK57:CB57"/>
    <mergeCell ref="CC57:CM57"/>
    <mergeCell ref="CN57:DC57"/>
    <mergeCell ref="A56:AG56"/>
    <mergeCell ref="AH56:AP56"/>
    <mergeCell ref="AQ56:AZ56"/>
    <mergeCell ref="BA56:BJ56"/>
    <mergeCell ref="A52:AG52"/>
    <mergeCell ref="AH52:AP52"/>
    <mergeCell ref="AQ52:AZ52"/>
    <mergeCell ref="BA52:BJ52"/>
    <mergeCell ref="BK51:CB51"/>
    <mergeCell ref="CC51:CM51"/>
    <mergeCell ref="DX56:EQ56"/>
    <mergeCell ref="BK52:CB52"/>
    <mergeCell ref="CC52:CM52"/>
    <mergeCell ref="CN52:DC52"/>
    <mergeCell ref="DD52:DW52"/>
    <mergeCell ref="CC53:CM53"/>
    <mergeCell ref="CN56:DC56"/>
    <mergeCell ref="DD56:DW56"/>
    <mergeCell ref="A51:AG51"/>
    <mergeCell ref="AH51:AP51"/>
    <mergeCell ref="AQ51:AZ51"/>
    <mergeCell ref="BA51:BJ51"/>
    <mergeCell ref="DD51:DW51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CC30:CM30"/>
    <mergeCell ref="CN30:DC30"/>
    <mergeCell ref="ER30:FK30"/>
    <mergeCell ref="DX28:EQ28"/>
    <mergeCell ref="ER28:FK28"/>
    <mergeCell ref="AH30:AP30"/>
    <mergeCell ref="AQ30:AZ30"/>
    <mergeCell ref="BA30:BJ30"/>
    <mergeCell ref="BK30:CB30"/>
    <mergeCell ref="CH16:CK16"/>
    <mergeCell ref="AC19:DP19"/>
    <mergeCell ref="DX51:EQ51"/>
    <mergeCell ref="ER51:FK51"/>
    <mergeCell ref="DD30:DW30"/>
    <mergeCell ref="ER23:FK23"/>
    <mergeCell ref="ER24:FK24"/>
    <mergeCell ref="AF20:DP20"/>
    <mergeCell ref="AM21:DP21"/>
    <mergeCell ref="DD29:DW29"/>
    <mergeCell ref="C13:F13"/>
    <mergeCell ref="J13:AB13"/>
    <mergeCell ref="AC13:AF13"/>
    <mergeCell ref="AG13:AI13"/>
    <mergeCell ref="A10:BR10"/>
    <mergeCell ref="A11:T11"/>
    <mergeCell ref="A12:T12"/>
    <mergeCell ref="W12:AZ12"/>
    <mergeCell ref="W11:AZ11"/>
    <mergeCell ref="A7:BR7"/>
    <mergeCell ref="A6:BR6"/>
    <mergeCell ref="A8:BR8"/>
    <mergeCell ref="A9:BR9"/>
    <mergeCell ref="ER18:FK18"/>
    <mergeCell ref="ER21:FK21"/>
    <mergeCell ref="CT10:FK10"/>
    <mergeCell ref="CT11:DM11"/>
    <mergeCell ref="DP11:ES11"/>
    <mergeCell ref="CT12:DM12"/>
    <mergeCell ref="ER19:FK19"/>
    <mergeCell ref="ER20:FK20"/>
    <mergeCell ref="V22:DP22"/>
    <mergeCell ref="Y24:BS24"/>
    <mergeCell ref="ER22:FK22"/>
    <mergeCell ref="ER15:FK15"/>
    <mergeCell ref="ER16:FK16"/>
    <mergeCell ref="ER17:FK17"/>
    <mergeCell ref="CT6:FK6"/>
    <mergeCell ref="CT7:FK7"/>
    <mergeCell ref="CT8:FK8"/>
    <mergeCell ref="CT9:FK9"/>
    <mergeCell ref="DP12:ES12"/>
    <mergeCell ref="CV13:CY13"/>
    <mergeCell ref="DC13:DU13"/>
    <mergeCell ref="DV13:DY13"/>
    <mergeCell ref="DZ13:EB13"/>
    <mergeCell ref="BI17:BL17"/>
    <mergeCell ref="BP17:CC17"/>
    <mergeCell ref="AH70:BB70"/>
    <mergeCell ref="BD70:CI70"/>
    <mergeCell ref="BT67:CN67"/>
    <mergeCell ref="AH69:BB69"/>
    <mergeCell ref="BD69:CI69"/>
    <mergeCell ref="BK31:CB31"/>
    <mergeCell ref="CH17:CJ17"/>
    <mergeCell ref="CD17:CG17"/>
    <mergeCell ref="FB67:FK67"/>
    <mergeCell ref="FB68:FK68"/>
    <mergeCell ref="Y25:BS25"/>
    <mergeCell ref="AH67:BR67"/>
    <mergeCell ref="DX65:EQ65"/>
    <mergeCell ref="DX30:EQ30"/>
    <mergeCell ref="DX52:EQ52"/>
    <mergeCell ref="ER65:FK65"/>
    <mergeCell ref="DX29:EQ29"/>
    <mergeCell ref="ER29:FK29"/>
    <mergeCell ref="CP67:DU67"/>
    <mergeCell ref="AH68:BR68"/>
    <mergeCell ref="BT68:CN68"/>
    <mergeCell ref="CP68:DU68"/>
    <mergeCell ref="DW71:EQ71"/>
    <mergeCell ref="DW72:EQ72"/>
    <mergeCell ref="AH71:BR71"/>
    <mergeCell ref="BT71:CN71"/>
    <mergeCell ref="CP71:DU71"/>
    <mergeCell ref="AH72:BR72"/>
    <mergeCell ref="BT72:CN72"/>
    <mergeCell ref="CP72:DU72"/>
    <mergeCell ref="A75:FK75"/>
    <mergeCell ref="C73:F73"/>
    <mergeCell ref="J73:AB73"/>
    <mergeCell ref="AC73:AF73"/>
    <mergeCell ref="AG73:AI73"/>
    <mergeCell ref="CC31:CM31"/>
    <mergeCell ref="CN31:DC31"/>
    <mergeCell ref="DD31:DW31"/>
    <mergeCell ref="A31:AG31"/>
    <mergeCell ref="AH31:AP31"/>
    <mergeCell ref="AQ31:AZ31"/>
    <mergeCell ref="BA31:BJ31"/>
    <mergeCell ref="DX31:EQ31"/>
    <mergeCell ref="ER31:FK31"/>
    <mergeCell ref="A41:AG41"/>
    <mergeCell ref="AH41:AP41"/>
    <mergeCell ref="AQ41:AZ41"/>
    <mergeCell ref="BA41:BJ41"/>
    <mergeCell ref="BK41:CB41"/>
    <mergeCell ref="CC41:CM41"/>
    <mergeCell ref="CN41:DC41"/>
    <mergeCell ref="DD41:DW41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2:DW42"/>
    <mergeCell ref="DX42:EQ42"/>
    <mergeCell ref="ER42:FK42"/>
    <mergeCell ref="A44:AG44"/>
    <mergeCell ref="AH44:AP44"/>
    <mergeCell ref="AQ44:AZ44"/>
    <mergeCell ref="BA44:BJ44"/>
    <mergeCell ref="BK44:CB44"/>
    <mergeCell ref="CC44:CM44"/>
    <mergeCell ref="CN44:DC44"/>
    <mergeCell ref="DD44:DW44"/>
    <mergeCell ref="DX44:EQ44"/>
    <mergeCell ref="ER44:FK44"/>
    <mergeCell ref="A30:AG30"/>
    <mergeCell ref="AH46:AP46"/>
    <mergeCell ref="AQ46:AZ46"/>
    <mergeCell ref="BA46:BJ46"/>
    <mergeCell ref="BK46:CB46"/>
    <mergeCell ref="CC46:CM46"/>
    <mergeCell ref="CN46:DC46"/>
    <mergeCell ref="DD46:DW46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7:DW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48:DW48"/>
    <mergeCell ref="CC50:CM50"/>
    <mergeCell ref="CN50:DC50"/>
    <mergeCell ref="DD50:DW50"/>
    <mergeCell ref="DX47:EQ47"/>
    <mergeCell ref="A50:AG50"/>
    <mergeCell ref="AH50:AP50"/>
    <mergeCell ref="AQ50:AZ50"/>
    <mergeCell ref="BA50:BJ50"/>
    <mergeCell ref="A32:AG32"/>
    <mergeCell ref="AH32:AP32"/>
    <mergeCell ref="AQ32:AZ32"/>
    <mergeCell ref="BA32:BJ32"/>
    <mergeCell ref="BK34:CB34"/>
    <mergeCell ref="BK35:CB35"/>
    <mergeCell ref="DX50:EQ50"/>
    <mergeCell ref="ER50:FK50"/>
    <mergeCell ref="CC36:CM36"/>
    <mergeCell ref="CN36:DC36"/>
    <mergeCell ref="DD36:DW36"/>
    <mergeCell ref="DX48:EQ48"/>
    <mergeCell ref="ER48:FK48"/>
    <mergeCell ref="BK50:CB50"/>
    <mergeCell ref="CC32:CM32"/>
    <mergeCell ref="CN32:DC32"/>
    <mergeCell ref="DD32:DW32"/>
    <mergeCell ref="BK33:CB33"/>
    <mergeCell ref="BK32:CB32"/>
    <mergeCell ref="CC33:CM33"/>
    <mergeCell ref="DD33:DW33"/>
    <mergeCell ref="DX36:EQ36"/>
    <mergeCell ref="ER36:FK36"/>
    <mergeCell ref="A46:AG46"/>
    <mergeCell ref="DX32:EQ32"/>
    <mergeCell ref="ER32:FK32"/>
    <mergeCell ref="A36:AG36"/>
    <mergeCell ref="AH36:AP36"/>
    <mergeCell ref="AQ36:AZ36"/>
    <mergeCell ref="BA36:BJ36"/>
    <mergeCell ref="BK36:CB36"/>
    <mergeCell ref="A45:AG45"/>
    <mergeCell ref="AH45:AP45"/>
    <mergeCell ref="AQ45:AZ45"/>
    <mergeCell ref="BA45:BJ45"/>
    <mergeCell ref="BK45:CB45"/>
    <mergeCell ref="CC45:CM45"/>
    <mergeCell ref="CN45:DC45"/>
    <mergeCell ref="DD45:DW45"/>
    <mergeCell ref="DX45:EQ45"/>
    <mergeCell ref="A54:AG54"/>
    <mergeCell ref="AH54:AP54"/>
    <mergeCell ref="AQ54:AZ54"/>
    <mergeCell ref="BA54:BJ54"/>
    <mergeCell ref="BK54:CB54"/>
    <mergeCell ref="CC54:CM54"/>
    <mergeCell ref="CN54:DC54"/>
    <mergeCell ref="DD54:DW54"/>
    <mergeCell ref="DX54:EQ54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view="pageBreakPreview" zoomScaleSheetLayoutView="100" zoomScalePageLayoutView="0" workbookViewId="0" topLeftCell="A15">
      <selection activeCell="ER22" sqref="ER22:FK22"/>
    </sheetView>
  </sheetViews>
  <sheetFormatPr defaultColWidth="0.875" defaultRowHeight="12.75"/>
  <cols>
    <col min="1" max="34" width="0.875" style="1" customWidth="1"/>
    <col min="35" max="16384" width="0.875" style="1" customWidth="1"/>
  </cols>
  <sheetData>
    <row r="1" s="6" customFormat="1" ht="9" customHeight="1">
      <c r="CJ1" s="6" t="s">
        <v>45</v>
      </c>
    </row>
    <row r="2" s="6" customFormat="1" ht="9" customHeight="1">
      <c r="CJ2" s="6" t="s">
        <v>49</v>
      </c>
    </row>
    <row r="3" ht="11.25" customHeight="1">
      <c r="CJ3" s="7"/>
    </row>
    <row r="4" ht="12">
      <c r="FK4" s="4"/>
    </row>
    <row r="5" ht="4.5" customHeight="1"/>
    <row r="6" spans="1:167" ht="12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CT6" s="50" t="s">
        <v>42</v>
      </c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CT7" s="49" t="s">
        <v>50</v>
      </c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2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CT8" s="44" t="s">
        <v>18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pans="1:167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2">
      <c r="A10" s="44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CT10" s="44" t="s">
        <v>13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pans="1:149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P11" s="45" t="s">
        <v>51</v>
      </c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</row>
    <row r="12" spans="1:149" ht="12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W12" s="44" t="s">
        <v>15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CT12" s="44" t="s">
        <v>14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P12" s="44" t="s">
        <v>15</v>
      </c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33" ht="12">
      <c r="B13" s="4" t="s">
        <v>16</v>
      </c>
      <c r="C13" s="51"/>
      <c r="D13" s="51"/>
      <c r="E13" s="51"/>
      <c r="F13" s="51"/>
      <c r="G13" s="1" t="s">
        <v>16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2">
        <v>20</v>
      </c>
      <c r="AD13" s="52"/>
      <c r="AE13" s="52"/>
      <c r="AF13" s="52"/>
      <c r="AG13" s="53"/>
      <c r="AH13" s="53"/>
      <c r="AI13" s="53"/>
      <c r="AJ13" s="1" t="s">
        <v>17</v>
      </c>
      <c r="CU13" s="4" t="s">
        <v>16</v>
      </c>
      <c r="CV13" s="51" t="s">
        <v>123</v>
      </c>
      <c r="CW13" s="51"/>
      <c r="CX13" s="51"/>
      <c r="CY13" s="51"/>
      <c r="CZ13" s="1" t="s">
        <v>16</v>
      </c>
      <c r="DC13" s="45" t="s">
        <v>58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52">
        <v>20</v>
      </c>
      <c r="DW13" s="52"/>
      <c r="DX13" s="52"/>
      <c r="DY13" s="52"/>
      <c r="DZ13" s="53" t="s">
        <v>115</v>
      </c>
      <c r="EA13" s="53"/>
      <c r="EB13" s="53"/>
      <c r="EC13" s="1" t="s">
        <v>17</v>
      </c>
    </row>
    <row r="14" ht="6.75" customHeight="1"/>
    <row r="15" spans="148:167" ht="12.75" thickBot="1">
      <c r="ER15" s="64" t="s">
        <v>19</v>
      </c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5"/>
    </row>
    <row r="16" spans="85:167" ht="12.75" customHeight="1">
      <c r="CG16" s="8" t="s">
        <v>27</v>
      </c>
      <c r="CH16" s="60" t="s">
        <v>128</v>
      </c>
      <c r="CI16" s="60"/>
      <c r="CJ16" s="60"/>
      <c r="CK16" s="60"/>
      <c r="CL16" s="9" t="s">
        <v>28</v>
      </c>
      <c r="EP16" s="4" t="s">
        <v>22</v>
      </c>
      <c r="ER16" s="66" t="s">
        <v>20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</row>
    <row r="17" spans="60:167" ht="12">
      <c r="BH17" s="4" t="s">
        <v>29</v>
      </c>
      <c r="BI17" s="51" t="s">
        <v>123</v>
      </c>
      <c r="BJ17" s="51"/>
      <c r="BK17" s="51"/>
      <c r="BL17" s="51"/>
      <c r="BM17" s="1" t="s">
        <v>16</v>
      </c>
      <c r="BP17" s="45" t="s">
        <v>58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52">
        <v>20</v>
      </c>
      <c r="CE17" s="52"/>
      <c r="CF17" s="52"/>
      <c r="CG17" s="52"/>
      <c r="CH17" s="53" t="s">
        <v>115</v>
      </c>
      <c r="CI17" s="53"/>
      <c r="CJ17" s="53"/>
      <c r="CK17" s="1" t="s">
        <v>17</v>
      </c>
      <c r="EP17" s="4" t="s">
        <v>23</v>
      </c>
      <c r="ER17" s="54" t="s">
        <v>161</v>
      </c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6"/>
    </row>
    <row r="18" spans="146:167" ht="12">
      <c r="EP18" s="4" t="s">
        <v>24</v>
      </c>
      <c r="ER18" s="54" t="s">
        <v>53</v>
      </c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ht="12">
      <c r="A19" s="1" t="s">
        <v>30</v>
      </c>
      <c r="AC19" s="45" t="s">
        <v>59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EP19" s="4" t="s">
        <v>25</v>
      </c>
      <c r="ER19" s="61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">
      <c r="A20" s="1" t="s">
        <v>31</v>
      </c>
      <c r="AF20" s="35" t="s">
        <v>59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EP20" s="4" t="s">
        <v>25</v>
      </c>
      <c r="ER20" s="69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ht="12">
      <c r="A21" s="1" t="s">
        <v>32</v>
      </c>
      <c r="AM21" s="35" t="s">
        <v>59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EP21" s="4" t="s">
        <v>46</v>
      </c>
      <c r="ER21" s="54" t="s">
        <v>52</v>
      </c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">
      <c r="A22" s="1" t="s">
        <v>33</v>
      </c>
      <c r="V22" s="45" t="s">
        <v>122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EP22" s="4" t="s">
        <v>129</v>
      </c>
      <c r="ER22" s="112" t="s">
        <v>164</v>
      </c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ht="12">
      <c r="A23" s="1" t="s">
        <v>34</v>
      </c>
      <c r="EP23" s="4" t="s">
        <v>26</v>
      </c>
      <c r="ER23" s="54" t="s">
        <v>21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25:167" ht="12.75" thickBot="1">
      <c r="Y24" s="51" t="s">
        <v>124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EP24" s="4"/>
      <c r="ER24" s="57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9"/>
    </row>
    <row r="25" spans="25:71" ht="12">
      <c r="Y25" s="44" t="s">
        <v>47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36:167" ht="9.75" customHeight="1"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2">
      <c r="A27" s="21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5" t="s">
        <v>1</v>
      </c>
      <c r="AI27" s="26"/>
      <c r="AJ27" s="26"/>
      <c r="AK27" s="26"/>
      <c r="AL27" s="26"/>
      <c r="AM27" s="26"/>
      <c r="AN27" s="26"/>
      <c r="AO27" s="26"/>
      <c r="AP27" s="27"/>
      <c r="AQ27" s="34" t="s">
        <v>6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6"/>
      <c r="DX27" s="34" t="s">
        <v>9</v>
      </c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8"/>
      <c r="AI28" s="29"/>
      <c r="AJ28" s="29"/>
      <c r="AK28" s="29"/>
      <c r="AL28" s="29"/>
      <c r="AM28" s="29"/>
      <c r="AN28" s="29"/>
      <c r="AO28" s="29"/>
      <c r="AP28" s="30"/>
      <c r="AQ28" s="31" t="s">
        <v>2</v>
      </c>
      <c r="AR28" s="32"/>
      <c r="AS28" s="32"/>
      <c r="AT28" s="32"/>
      <c r="AU28" s="32"/>
      <c r="AV28" s="32"/>
      <c r="AW28" s="32"/>
      <c r="AX28" s="32"/>
      <c r="AY28" s="32"/>
      <c r="AZ28" s="33"/>
      <c r="BA28" s="31" t="s">
        <v>3</v>
      </c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1" t="s">
        <v>43</v>
      </c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1" t="s">
        <v>5</v>
      </c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  <c r="DD28" s="31" t="s">
        <v>48</v>
      </c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3"/>
      <c r="DX28" s="31" t="s">
        <v>7</v>
      </c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/>
      <c r="ER28" s="31" t="s">
        <v>8</v>
      </c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ht="12">
      <c r="A29" s="19">
        <v>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18">
        <v>2</v>
      </c>
      <c r="AI29" s="19"/>
      <c r="AJ29" s="19"/>
      <c r="AK29" s="19"/>
      <c r="AL29" s="19"/>
      <c r="AM29" s="19"/>
      <c r="AN29" s="19"/>
      <c r="AO29" s="19"/>
      <c r="AP29" s="20"/>
      <c r="AQ29" s="18">
        <v>3</v>
      </c>
      <c r="AR29" s="19"/>
      <c r="AS29" s="19"/>
      <c r="AT29" s="19"/>
      <c r="AU29" s="19"/>
      <c r="AV29" s="19"/>
      <c r="AW29" s="19"/>
      <c r="AX29" s="19"/>
      <c r="AY29" s="19"/>
      <c r="AZ29" s="20"/>
      <c r="BA29" s="18">
        <v>4</v>
      </c>
      <c r="BB29" s="19"/>
      <c r="BC29" s="19"/>
      <c r="BD29" s="19"/>
      <c r="BE29" s="19"/>
      <c r="BF29" s="19"/>
      <c r="BG29" s="19"/>
      <c r="BH29" s="19"/>
      <c r="BI29" s="19"/>
      <c r="BJ29" s="20"/>
      <c r="BK29" s="18">
        <v>5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18">
        <v>6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>
        <v>7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>
        <v>8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0"/>
      <c r="DX29" s="18">
        <v>9</v>
      </c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/>
      <c r="ER29" s="18">
        <v>10</v>
      </c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18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16" t="s">
        <v>76</v>
      </c>
      <c r="AI30" s="16"/>
      <c r="AJ30" s="16"/>
      <c r="AK30" s="16"/>
      <c r="AL30" s="16"/>
      <c r="AM30" s="16"/>
      <c r="AN30" s="16"/>
      <c r="AO30" s="16"/>
      <c r="AP30" s="16"/>
      <c r="AQ30" s="16" t="s">
        <v>60</v>
      </c>
      <c r="AR30" s="16"/>
      <c r="AS30" s="16"/>
      <c r="AT30" s="16"/>
      <c r="AU30" s="16"/>
      <c r="AV30" s="16"/>
      <c r="AW30" s="16"/>
      <c r="AX30" s="16"/>
      <c r="AY30" s="16"/>
      <c r="AZ30" s="16"/>
      <c r="BA30" s="16" t="s">
        <v>61</v>
      </c>
      <c r="BB30" s="16"/>
      <c r="BC30" s="16"/>
      <c r="BD30" s="16"/>
      <c r="BE30" s="16"/>
      <c r="BF30" s="16"/>
      <c r="BG30" s="16"/>
      <c r="BH30" s="16"/>
      <c r="BI30" s="16"/>
      <c r="BJ30" s="16"/>
      <c r="BK30" s="16" t="s">
        <v>130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 t="s">
        <v>131</v>
      </c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 t="s">
        <v>62</v>
      </c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2">
        <v>244300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</row>
    <row r="31" spans="1:167" ht="24" customHeight="1">
      <c r="A31" s="17" t="s">
        <v>101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6" t="s">
        <v>79</v>
      </c>
      <c r="AI31" s="16"/>
      <c r="AJ31" s="16"/>
      <c r="AK31" s="16"/>
      <c r="AL31" s="16"/>
      <c r="AM31" s="16"/>
      <c r="AN31" s="16"/>
      <c r="AO31" s="16"/>
      <c r="AP31" s="16"/>
      <c r="AQ31" s="16" t="s">
        <v>60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 t="s">
        <v>61</v>
      </c>
      <c r="BB31" s="16"/>
      <c r="BC31" s="16"/>
      <c r="BD31" s="16"/>
      <c r="BE31" s="16"/>
      <c r="BF31" s="16"/>
      <c r="BG31" s="16"/>
      <c r="BH31" s="16"/>
      <c r="BI31" s="16"/>
      <c r="BJ31" s="16"/>
      <c r="BK31" s="16" t="s">
        <v>130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 t="s">
        <v>131</v>
      </c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 t="s">
        <v>64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2">
        <v>73700</v>
      </c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</row>
    <row r="32" spans="1:167" ht="24" customHeight="1">
      <c r="A32" s="15" t="s">
        <v>140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4" t="s">
        <v>80</v>
      </c>
      <c r="AI32" s="14"/>
      <c r="AJ32" s="14"/>
      <c r="AK32" s="14"/>
      <c r="AL32" s="14"/>
      <c r="AM32" s="14"/>
      <c r="AN32" s="14"/>
      <c r="AO32" s="14"/>
      <c r="AP32" s="14"/>
      <c r="AQ32" s="14" t="s">
        <v>60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 t="s">
        <v>61</v>
      </c>
      <c r="BB32" s="14"/>
      <c r="BC32" s="14"/>
      <c r="BD32" s="14"/>
      <c r="BE32" s="14"/>
      <c r="BF32" s="14"/>
      <c r="BG32" s="14"/>
      <c r="BH32" s="14"/>
      <c r="BI32" s="14"/>
      <c r="BJ32" s="14"/>
      <c r="BK32" s="14" t="s">
        <v>130</v>
      </c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 t="s">
        <v>131</v>
      </c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 t="s">
        <v>77</v>
      </c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1">
        <f>SUM(DX30:EQ31)</f>
        <v>318000</v>
      </c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34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80"/>
    </row>
    <row r="33" spans="1:167" ht="16.5" customHeight="1">
      <c r="A33" s="37" t="s">
        <v>100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16" t="s">
        <v>81</v>
      </c>
      <c r="AI33" s="16"/>
      <c r="AJ33" s="16"/>
      <c r="AK33" s="16"/>
      <c r="AL33" s="16"/>
      <c r="AM33" s="16"/>
      <c r="AN33" s="16"/>
      <c r="AO33" s="16"/>
      <c r="AP33" s="16"/>
      <c r="AQ33" s="16" t="s">
        <v>60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 t="s">
        <v>61</v>
      </c>
      <c r="BB33" s="16"/>
      <c r="BC33" s="16"/>
      <c r="BD33" s="16"/>
      <c r="BE33" s="16"/>
      <c r="BF33" s="16"/>
      <c r="BG33" s="16"/>
      <c r="BH33" s="16"/>
      <c r="BI33" s="16"/>
      <c r="BJ33" s="16"/>
      <c r="BK33" s="16" t="s">
        <v>130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 t="s">
        <v>133</v>
      </c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 t="s">
        <v>63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2">
        <v>2000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</row>
    <row r="34" spans="1:167" ht="18" customHeight="1">
      <c r="A34" s="37" t="s">
        <v>103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16" t="s">
        <v>82</v>
      </c>
      <c r="AI34" s="16"/>
      <c r="AJ34" s="16"/>
      <c r="AK34" s="16"/>
      <c r="AL34" s="16"/>
      <c r="AM34" s="16"/>
      <c r="AN34" s="16"/>
      <c r="AO34" s="16"/>
      <c r="AP34" s="16"/>
      <c r="AQ34" s="16" t="s">
        <v>60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 t="s">
        <v>61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 t="s">
        <v>130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 t="s">
        <v>133</v>
      </c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 t="s">
        <v>66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2">
        <v>3000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</row>
    <row r="35" spans="1:167" ht="17.25" customHeight="1">
      <c r="A35" s="17" t="s">
        <v>117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 t="s">
        <v>83</v>
      </c>
      <c r="AI35" s="16"/>
      <c r="AJ35" s="16"/>
      <c r="AK35" s="16"/>
      <c r="AL35" s="16"/>
      <c r="AM35" s="16"/>
      <c r="AN35" s="16"/>
      <c r="AO35" s="16"/>
      <c r="AP35" s="16"/>
      <c r="AQ35" s="16" t="s">
        <v>60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61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 t="s">
        <v>130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 t="s">
        <v>133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 t="s">
        <v>72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2">
        <v>3000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</row>
    <row r="36" spans="1:167" ht="24" customHeight="1">
      <c r="A36" s="15" t="s">
        <v>140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4" t="s">
        <v>84</v>
      </c>
      <c r="AI36" s="14"/>
      <c r="AJ36" s="14"/>
      <c r="AK36" s="14"/>
      <c r="AL36" s="14"/>
      <c r="AM36" s="14"/>
      <c r="AN36" s="14"/>
      <c r="AO36" s="14"/>
      <c r="AP36" s="14"/>
      <c r="AQ36" s="14" t="s">
        <v>60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 t="s">
        <v>61</v>
      </c>
      <c r="BB36" s="14"/>
      <c r="BC36" s="14"/>
      <c r="BD36" s="14"/>
      <c r="BE36" s="14"/>
      <c r="BF36" s="14"/>
      <c r="BG36" s="14"/>
      <c r="BH36" s="14"/>
      <c r="BI36" s="14"/>
      <c r="BJ36" s="14"/>
      <c r="BK36" s="14" t="s">
        <v>130</v>
      </c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 t="s">
        <v>133</v>
      </c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 t="s">
        <v>77</v>
      </c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1">
        <f>SUM(DX33:EQ35)</f>
        <v>8000</v>
      </c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34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80"/>
    </row>
    <row r="37" spans="1:167" ht="18" customHeight="1">
      <c r="A37" s="37" t="s">
        <v>102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16" t="s">
        <v>85</v>
      </c>
      <c r="AI37" s="16"/>
      <c r="AJ37" s="16"/>
      <c r="AK37" s="16"/>
      <c r="AL37" s="16"/>
      <c r="AM37" s="16"/>
      <c r="AN37" s="16"/>
      <c r="AO37" s="16"/>
      <c r="AP37" s="16"/>
      <c r="AQ37" s="16" t="s">
        <v>60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 t="s">
        <v>61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 t="s">
        <v>130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 t="s">
        <v>139</v>
      </c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 t="s">
        <v>65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2">
        <v>20000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</row>
    <row r="38" spans="1:167" ht="21.75" customHeight="1">
      <c r="A38" s="37" t="s">
        <v>104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16" t="s">
        <v>86</v>
      </c>
      <c r="AI38" s="16"/>
      <c r="AJ38" s="16"/>
      <c r="AK38" s="16"/>
      <c r="AL38" s="16"/>
      <c r="AM38" s="16"/>
      <c r="AN38" s="16"/>
      <c r="AO38" s="16"/>
      <c r="AP38" s="16"/>
      <c r="AQ38" s="16" t="s">
        <v>60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 t="s">
        <v>61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16" t="s">
        <v>130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 t="s">
        <v>139</v>
      </c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 t="s">
        <v>67</v>
      </c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 t="s">
        <v>68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2">
        <v>363900</v>
      </c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</row>
    <row r="39" spans="1:167" ht="27.75" customHeight="1">
      <c r="A39" s="17" t="s">
        <v>105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 t="s">
        <v>87</v>
      </c>
      <c r="AI39" s="16"/>
      <c r="AJ39" s="16"/>
      <c r="AK39" s="16"/>
      <c r="AL39" s="16"/>
      <c r="AM39" s="16"/>
      <c r="AN39" s="16"/>
      <c r="AO39" s="16"/>
      <c r="AP39" s="16"/>
      <c r="AQ39" s="16" t="s">
        <v>60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 t="s">
        <v>61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 t="s">
        <v>130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 t="s">
        <v>139</v>
      </c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 t="s">
        <v>67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 t="s">
        <v>69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2">
        <v>223000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</row>
    <row r="40" spans="1:167" ht="26.25" customHeight="1">
      <c r="A40" s="17" t="s">
        <v>106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6" t="s">
        <v>88</v>
      </c>
      <c r="AI40" s="16"/>
      <c r="AJ40" s="16"/>
      <c r="AK40" s="16"/>
      <c r="AL40" s="16"/>
      <c r="AM40" s="16"/>
      <c r="AN40" s="16"/>
      <c r="AO40" s="16"/>
      <c r="AP40" s="16"/>
      <c r="AQ40" s="16" t="s">
        <v>60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 t="s">
        <v>61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 t="s">
        <v>130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 t="s">
        <v>139</v>
      </c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 t="s">
        <v>67</v>
      </c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 t="s">
        <v>70</v>
      </c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2">
        <v>85200</v>
      </c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</row>
    <row r="41" spans="1:167" ht="24.75" customHeight="1" hidden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</row>
    <row r="42" spans="1:167" ht="27" customHeight="1">
      <c r="A42" s="17" t="s">
        <v>107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6" t="s">
        <v>89</v>
      </c>
      <c r="AI42" s="16"/>
      <c r="AJ42" s="16"/>
      <c r="AK42" s="16"/>
      <c r="AL42" s="16"/>
      <c r="AM42" s="16"/>
      <c r="AN42" s="16"/>
      <c r="AO42" s="16"/>
      <c r="AP42" s="16"/>
      <c r="AQ42" s="16" t="s">
        <v>60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 t="s">
        <v>61</v>
      </c>
      <c r="BB42" s="16"/>
      <c r="BC42" s="16"/>
      <c r="BD42" s="16"/>
      <c r="BE42" s="16"/>
      <c r="BF42" s="16"/>
      <c r="BG42" s="16"/>
      <c r="BH42" s="16"/>
      <c r="BI42" s="16"/>
      <c r="BJ42" s="16"/>
      <c r="BK42" s="16" t="s">
        <v>130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 t="s">
        <v>139</v>
      </c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 t="s">
        <v>71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2">
        <v>89600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</row>
    <row r="43" spans="1:167" ht="17.25" customHeight="1">
      <c r="A43" s="17" t="s">
        <v>108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6" t="s">
        <v>90</v>
      </c>
      <c r="AI43" s="16"/>
      <c r="AJ43" s="16"/>
      <c r="AK43" s="16"/>
      <c r="AL43" s="16"/>
      <c r="AM43" s="16"/>
      <c r="AN43" s="16"/>
      <c r="AO43" s="16"/>
      <c r="AP43" s="16"/>
      <c r="AQ43" s="16" t="s">
        <v>60</v>
      </c>
      <c r="AR43" s="16"/>
      <c r="AS43" s="16"/>
      <c r="AT43" s="16"/>
      <c r="AU43" s="16"/>
      <c r="AV43" s="16"/>
      <c r="AW43" s="16"/>
      <c r="AX43" s="16"/>
      <c r="AY43" s="16"/>
      <c r="AZ43" s="16"/>
      <c r="BA43" s="16" t="s">
        <v>61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 t="s">
        <v>130</v>
      </c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 t="s">
        <v>139</v>
      </c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 t="s">
        <v>72</v>
      </c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2">
        <v>97400</v>
      </c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</row>
    <row r="44" spans="1:167" ht="12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</row>
    <row r="45" spans="1:167" ht="18" customHeight="1">
      <c r="A45" s="17" t="s">
        <v>109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 t="s">
        <v>91</v>
      </c>
      <c r="AI45" s="16"/>
      <c r="AJ45" s="16"/>
      <c r="AK45" s="16"/>
      <c r="AL45" s="16"/>
      <c r="AM45" s="16"/>
      <c r="AN45" s="16"/>
      <c r="AO45" s="16"/>
      <c r="AP45" s="16"/>
      <c r="AQ45" s="16" t="s">
        <v>60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 t="s">
        <v>61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 t="s">
        <v>130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 t="s">
        <v>139</v>
      </c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 t="s">
        <v>73</v>
      </c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2">
        <v>2700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</row>
    <row r="46" spans="1:167" ht="25.5" customHeight="1" hidden="1" thickBo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</row>
    <row r="47" spans="1:167" ht="27" customHeight="1">
      <c r="A47" s="17" t="s">
        <v>125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 t="s">
        <v>92</v>
      </c>
      <c r="AI47" s="16"/>
      <c r="AJ47" s="16"/>
      <c r="AK47" s="16"/>
      <c r="AL47" s="16"/>
      <c r="AM47" s="16"/>
      <c r="AN47" s="16"/>
      <c r="AO47" s="16"/>
      <c r="AP47" s="16"/>
      <c r="AQ47" s="16" t="s">
        <v>60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 t="s">
        <v>61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 t="s">
        <v>130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 t="s">
        <v>139</v>
      </c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 t="s">
        <v>73</v>
      </c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 t="s">
        <v>158</v>
      </c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2">
        <v>2000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</row>
    <row r="48" spans="1:167" ht="25.5" customHeight="1">
      <c r="A48" s="17" t="s">
        <v>111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 t="s">
        <v>93</v>
      </c>
      <c r="AI48" s="16"/>
      <c r="AJ48" s="16"/>
      <c r="AK48" s="16"/>
      <c r="AL48" s="16"/>
      <c r="AM48" s="16"/>
      <c r="AN48" s="16"/>
      <c r="AO48" s="16"/>
      <c r="AP48" s="16"/>
      <c r="AQ48" s="16" t="s">
        <v>60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 t="s">
        <v>61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 t="s">
        <v>130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 t="s">
        <v>139</v>
      </c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 t="s">
        <v>75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2">
        <v>188400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</row>
    <row r="49" spans="1:167" ht="33.75" customHeight="1">
      <c r="A49" s="17" t="s">
        <v>112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6" t="s">
        <v>94</v>
      </c>
      <c r="AI49" s="16"/>
      <c r="AJ49" s="16"/>
      <c r="AK49" s="16"/>
      <c r="AL49" s="16"/>
      <c r="AM49" s="16"/>
      <c r="AN49" s="16"/>
      <c r="AO49" s="16"/>
      <c r="AP49" s="16"/>
      <c r="AQ49" s="16" t="s">
        <v>60</v>
      </c>
      <c r="AR49" s="16"/>
      <c r="AS49" s="16"/>
      <c r="AT49" s="16"/>
      <c r="AU49" s="16"/>
      <c r="AV49" s="16"/>
      <c r="AW49" s="16"/>
      <c r="AX49" s="16"/>
      <c r="AY49" s="16"/>
      <c r="AZ49" s="16"/>
      <c r="BA49" s="16" t="s">
        <v>61</v>
      </c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130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 t="s">
        <v>139</v>
      </c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 t="s">
        <v>75</v>
      </c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 t="s">
        <v>158</v>
      </c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2">
        <v>1636200</v>
      </c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</row>
    <row r="50" spans="1:167" ht="32.25" customHeight="1" hidden="1" thickBo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</row>
    <row r="51" spans="1:167" ht="24" customHeight="1">
      <c r="A51" s="15" t="s">
        <v>140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4" t="s">
        <v>95</v>
      </c>
      <c r="AI51" s="14"/>
      <c r="AJ51" s="14"/>
      <c r="AK51" s="14"/>
      <c r="AL51" s="14"/>
      <c r="AM51" s="14"/>
      <c r="AN51" s="14"/>
      <c r="AO51" s="14"/>
      <c r="AP51" s="14"/>
      <c r="AQ51" s="14" t="s">
        <v>60</v>
      </c>
      <c r="AR51" s="14"/>
      <c r="AS51" s="14"/>
      <c r="AT51" s="14"/>
      <c r="AU51" s="14"/>
      <c r="AV51" s="14"/>
      <c r="AW51" s="14"/>
      <c r="AX51" s="14"/>
      <c r="AY51" s="14"/>
      <c r="AZ51" s="14"/>
      <c r="BA51" s="14" t="s">
        <v>61</v>
      </c>
      <c r="BB51" s="14"/>
      <c r="BC51" s="14"/>
      <c r="BD51" s="14"/>
      <c r="BE51" s="14"/>
      <c r="BF51" s="14"/>
      <c r="BG51" s="14"/>
      <c r="BH51" s="14"/>
      <c r="BI51" s="14"/>
      <c r="BJ51" s="14"/>
      <c r="BK51" s="14" t="s">
        <v>130</v>
      </c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 t="s">
        <v>139</v>
      </c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 t="s">
        <v>77</v>
      </c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1">
        <f>SUM(DX37:EQ49)</f>
        <v>2708400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34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80"/>
    </row>
    <row r="52" spans="1:167" ht="18" customHeight="1">
      <c r="A52" s="17" t="s">
        <v>109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 t="s">
        <v>96</v>
      </c>
      <c r="AI52" s="16"/>
      <c r="AJ52" s="16"/>
      <c r="AK52" s="16"/>
      <c r="AL52" s="16"/>
      <c r="AM52" s="16"/>
      <c r="AN52" s="16"/>
      <c r="AO52" s="16"/>
      <c r="AP52" s="16"/>
      <c r="AQ52" s="16" t="s">
        <v>60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 t="s">
        <v>61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 t="s">
        <v>130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 t="s">
        <v>159</v>
      </c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 t="s">
        <v>73</v>
      </c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2">
        <v>567300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</row>
    <row r="53" spans="1:167" ht="15.75" customHeight="1">
      <c r="A53" s="15" t="s">
        <v>140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 t="s">
        <v>97</v>
      </c>
      <c r="AI53" s="14"/>
      <c r="AJ53" s="14"/>
      <c r="AK53" s="14"/>
      <c r="AL53" s="14"/>
      <c r="AM53" s="14"/>
      <c r="AN53" s="14"/>
      <c r="AO53" s="14"/>
      <c r="AP53" s="14"/>
      <c r="AQ53" s="14" t="s">
        <v>60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 t="s">
        <v>61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 t="s">
        <v>130</v>
      </c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 t="s">
        <v>159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 t="s">
        <v>77</v>
      </c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1">
        <f>SUM(DX52)</f>
        <v>567300</v>
      </c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34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80"/>
    </row>
    <row r="54" spans="1:167" ht="18" customHeight="1">
      <c r="A54" s="17" t="s">
        <v>109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 t="s">
        <v>98</v>
      </c>
      <c r="AI54" s="16"/>
      <c r="AJ54" s="16"/>
      <c r="AK54" s="16"/>
      <c r="AL54" s="16"/>
      <c r="AM54" s="16"/>
      <c r="AN54" s="16"/>
      <c r="AO54" s="16"/>
      <c r="AP54" s="16"/>
      <c r="AQ54" s="16" t="s">
        <v>60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 t="s">
        <v>61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 t="s">
        <v>130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 t="s">
        <v>160</v>
      </c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 t="s">
        <v>73</v>
      </c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2">
        <v>60000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</row>
    <row r="55" spans="1:167" ht="18.75" customHeight="1">
      <c r="A55" s="15" t="s">
        <v>140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4" t="s">
        <v>99</v>
      </c>
      <c r="AI55" s="14"/>
      <c r="AJ55" s="14"/>
      <c r="AK55" s="14"/>
      <c r="AL55" s="14"/>
      <c r="AM55" s="14"/>
      <c r="AN55" s="14"/>
      <c r="AO55" s="14"/>
      <c r="AP55" s="14"/>
      <c r="AQ55" s="14" t="s">
        <v>60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 t="s">
        <v>61</v>
      </c>
      <c r="BB55" s="14"/>
      <c r="BC55" s="14"/>
      <c r="BD55" s="14"/>
      <c r="BE55" s="14"/>
      <c r="BF55" s="14"/>
      <c r="BG55" s="14"/>
      <c r="BH55" s="14"/>
      <c r="BI55" s="14"/>
      <c r="BJ55" s="14"/>
      <c r="BK55" s="14" t="s">
        <v>130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 t="s">
        <v>160</v>
      </c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 t="s">
        <v>77</v>
      </c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1">
        <f>SUM(DX54)</f>
        <v>60000</v>
      </c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34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80"/>
    </row>
    <row r="56" spans="1:167" ht="21.75" customHeight="1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6" t="s">
        <v>143</v>
      </c>
      <c r="AI56" s="16"/>
      <c r="AJ56" s="16"/>
      <c r="AK56" s="16"/>
      <c r="AL56" s="16"/>
      <c r="AM56" s="16"/>
      <c r="AN56" s="16"/>
      <c r="AO56" s="16"/>
      <c r="AP56" s="16"/>
      <c r="AQ56" s="14" t="s">
        <v>60</v>
      </c>
      <c r="AR56" s="14"/>
      <c r="AS56" s="14"/>
      <c r="AT56" s="14"/>
      <c r="AU56" s="14"/>
      <c r="AV56" s="14"/>
      <c r="AW56" s="14"/>
      <c r="AX56" s="14"/>
      <c r="AY56" s="14"/>
      <c r="AZ56" s="14"/>
      <c r="BA56" s="14" t="s">
        <v>61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 t="s">
        <v>130</v>
      </c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 t="s">
        <v>77</v>
      </c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 t="s">
        <v>77</v>
      </c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1">
        <f>DX55+DX53+DX51+DX36+DX32</f>
        <v>3661700</v>
      </c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2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</row>
    <row r="57" spans="126:167" s="3" customFormat="1" ht="15.75" customHeight="1" thickBot="1">
      <c r="DV57" s="5" t="s">
        <v>10</v>
      </c>
      <c r="DX57" s="38">
        <f>DX56</f>
        <v>3661700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40"/>
      <c r="ER57" s="41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3"/>
    </row>
    <row r="58" ht="12.75" thickBot="1">
      <c r="A58" s="1" t="s">
        <v>54</v>
      </c>
    </row>
    <row r="59" spans="1:167" ht="12">
      <c r="A59" s="1" t="s">
        <v>35</v>
      </c>
      <c r="AH59" s="45" t="s">
        <v>55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P59" s="45" t="s">
        <v>56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EK59" s="1" t="s">
        <v>39</v>
      </c>
      <c r="FB59" s="72" t="s">
        <v>113</v>
      </c>
      <c r="FC59" s="73"/>
      <c r="FD59" s="73"/>
      <c r="FE59" s="73"/>
      <c r="FF59" s="73"/>
      <c r="FG59" s="73"/>
      <c r="FH59" s="73"/>
      <c r="FI59" s="73"/>
      <c r="FJ59" s="73"/>
      <c r="FK59" s="74"/>
    </row>
    <row r="60" spans="34:167" ht="12.75" thickBot="1">
      <c r="AH60" s="44" t="s">
        <v>36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T60" s="44" t="s">
        <v>14</v>
      </c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P60" s="44" t="s">
        <v>15</v>
      </c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EK60" s="1" t="s">
        <v>40</v>
      </c>
      <c r="FB60" s="75">
        <v>2</v>
      </c>
      <c r="FC60" s="76"/>
      <c r="FD60" s="76"/>
      <c r="FE60" s="76"/>
      <c r="FF60" s="76"/>
      <c r="FG60" s="76"/>
      <c r="FH60" s="76"/>
      <c r="FI60" s="76"/>
      <c r="FJ60" s="76"/>
      <c r="FK60" s="77"/>
    </row>
    <row r="61" spans="1:87" ht="12">
      <c r="A61" s="1" t="s">
        <v>44</v>
      </c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D61" s="45" t="s">
        <v>157</v>
      </c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</row>
    <row r="62" spans="34:87" ht="12">
      <c r="AH62" s="44" t="s">
        <v>14</v>
      </c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D62" s="44" t="s">
        <v>15</v>
      </c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147" ht="12">
      <c r="A63" s="1" t="s">
        <v>37</v>
      </c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P63" s="45" t="s">
        <v>157</v>
      </c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W63" s="51" t="s">
        <v>57</v>
      </c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</row>
    <row r="64" spans="34:147" ht="12">
      <c r="AH64" s="44" t="s">
        <v>36</v>
      </c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T64" s="44" t="s">
        <v>14</v>
      </c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P64" s="44" t="s">
        <v>15</v>
      </c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W64" s="44" t="s">
        <v>38</v>
      </c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</row>
    <row r="65" spans="2:36" ht="12">
      <c r="B65" s="4" t="s">
        <v>16</v>
      </c>
      <c r="C65" s="51" t="s">
        <v>123</v>
      </c>
      <c r="D65" s="51"/>
      <c r="E65" s="51"/>
      <c r="F65" s="51"/>
      <c r="G65" s="1" t="s">
        <v>16</v>
      </c>
      <c r="J65" s="45" t="s">
        <v>58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52">
        <v>20</v>
      </c>
      <c r="AD65" s="52"/>
      <c r="AE65" s="52"/>
      <c r="AF65" s="52"/>
      <c r="AG65" s="53" t="s">
        <v>115</v>
      </c>
      <c r="AH65" s="53"/>
      <c r="AI65" s="53"/>
      <c r="AJ65" s="1" t="s">
        <v>17</v>
      </c>
    </row>
    <row r="66" spans="1:27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167" s="6" customFormat="1" ht="21.75" customHeight="1">
      <c r="A67" s="78" t="s">
        <v>41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</row>
    <row r="68" ht="3" customHeight="1"/>
  </sheetData>
  <sheetProtection/>
  <mergeCells count="366">
    <mergeCell ref="A8:BR8"/>
    <mergeCell ref="CT8:FK8"/>
    <mergeCell ref="A6:BR6"/>
    <mergeCell ref="CT6:FK6"/>
    <mergeCell ref="A7:BR7"/>
    <mergeCell ref="CT7:FK7"/>
    <mergeCell ref="A11:T11"/>
    <mergeCell ref="W11:AZ11"/>
    <mergeCell ref="CT11:DM11"/>
    <mergeCell ref="DP11:ES11"/>
    <mergeCell ref="A9:BR9"/>
    <mergeCell ref="CT9:FK9"/>
    <mergeCell ref="A10:BR10"/>
    <mergeCell ref="CT10:FK10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BI17:BL17"/>
    <mergeCell ref="BP17:CC17"/>
    <mergeCell ref="CD17:CG17"/>
    <mergeCell ref="CH17:CJ17"/>
    <mergeCell ref="DV13:DY13"/>
    <mergeCell ref="DZ13:EB13"/>
    <mergeCell ref="ER15:FK15"/>
    <mergeCell ref="CH16:CK16"/>
    <mergeCell ref="ER16:FK16"/>
    <mergeCell ref="DC13:DU13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V22:DP22"/>
    <mergeCell ref="ER22:FK22"/>
    <mergeCell ref="ER23:FK23"/>
    <mergeCell ref="Y24:BS24"/>
    <mergeCell ref="ER24:FK24"/>
    <mergeCell ref="DX27:FK27"/>
    <mergeCell ref="AQ28:AZ28"/>
    <mergeCell ref="BA28:BJ28"/>
    <mergeCell ref="BK28:CB28"/>
    <mergeCell ref="CC28:CM28"/>
    <mergeCell ref="CN28:DC28"/>
    <mergeCell ref="DD28:DW28"/>
    <mergeCell ref="DD29:DW29"/>
    <mergeCell ref="A27:AG28"/>
    <mergeCell ref="AH27:AP28"/>
    <mergeCell ref="AQ27:DW27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5:DW45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6:DW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7:DW47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8:DW48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9:DW49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50:DW50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51:DW51"/>
    <mergeCell ref="DX49:EQ49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2:DW52"/>
    <mergeCell ref="DX50:EQ50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3:DW53"/>
    <mergeCell ref="DX51:EQ51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4:DW54"/>
    <mergeCell ref="DX52:EQ52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5:DW55"/>
    <mergeCell ref="DX53:EQ53"/>
    <mergeCell ref="ER53:FK53"/>
    <mergeCell ref="A54:AG54"/>
    <mergeCell ref="AH54:AP54"/>
    <mergeCell ref="AQ54:AZ54"/>
    <mergeCell ref="BA54:BJ54"/>
    <mergeCell ref="BK54:CB54"/>
    <mergeCell ref="CC54:CM54"/>
    <mergeCell ref="CN54:DC54"/>
    <mergeCell ref="DD56:DW56"/>
    <mergeCell ref="DX54:EQ54"/>
    <mergeCell ref="ER54:FK54"/>
    <mergeCell ref="A55:AG55"/>
    <mergeCell ref="AH55:AP55"/>
    <mergeCell ref="AQ55:AZ55"/>
    <mergeCell ref="BA55:BJ55"/>
    <mergeCell ref="BK55:CB55"/>
    <mergeCell ref="CC55:CM55"/>
    <mergeCell ref="CN55:DC55"/>
    <mergeCell ref="FB59:FK59"/>
    <mergeCell ref="DX55:EQ55"/>
    <mergeCell ref="ER55:FK55"/>
    <mergeCell ref="A56:AG56"/>
    <mergeCell ref="AH56:AP56"/>
    <mergeCell ref="AQ56:AZ56"/>
    <mergeCell ref="BA56:BJ56"/>
    <mergeCell ref="BK56:CB56"/>
    <mergeCell ref="CC56:CM56"/>
    <mergeCell ref="CN56:DC56"/>
    <mergeCell ref="FB60:FK60"/>
    <mergeCell ref="AH61:BB61"/>
    <mergeCell ref="BD61:CI61"/>
    <mergeCell ref="DX56:EQ56"/>
    <mergeCell ref="ER56:FK56"/>
    <mergeCell ref="DX57:EQ57"/>
    <mergeCell ref="ER57:FK57"/>
    <mergeCell ref="AH59:BR59"/>
    <mergeCell ref="BT59:CN59"/>
    <mergeCell ref="CP59:DU59"/>
    <mergeCell ref="CP63:DU63"/>
    <mergeCell ref="DW63:EQ63"/>
    <mergeCell ref="AH60:BR60"/>
    <mergeCell ref="BT60:CN60"/>
    <mergeCell ref="CP60:DU60"/>
    <mergeCell ref="AH62:BB62"/>
    <mergeCell ref="BD62:CI62"/>
    <mergeCell ref="AH63:BR63"/>
    <mergeCell ref="BT63:CN63"/>
    <mergeCell ref="A67:FK67"/>
    <mergeCell ref="AH64:BR64"/>
    <mergeCell ref="BT64:CN64"/>
    <mergeCell ref="CP64:DU64"/>
    <mergeCell ref="DW64:EQ64"/>
    <mergeCell ref="C65:F65"/>
    <mergeCell ref="J65:AB65"/>
    <mergeCell ref="AC65:AF65"/>
    <mergeCell ref="AG65:AI6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67"/>
  <sheetViews>
    <sheetView view="pageBreakPreview" zoomScaleSheetLayoutView="100" zoomScalePageLayoutView="0" workbookViewId="0" topLeftCell="A6">
      <selection activeCell="ER22" sqref="ER22:FK22"/>
    </sheetView>
  </sheetViews>
  <sheetFormatPr defaultColWidth="0.875" defaultRowHeight="12.75"/>
  <cols>
    <col min="1" max="34" width="0.875" style="1" customWidth="1"/>
    <col min="35" max="16384" width="0.875" style="1" customWidth="1"/>
  </cols>
  <sheetData>
    <row r="1" s="6" customFormat="1" ht="9" customHeight="1">
      <c r="CJ1" s="6" t="s">
        <v>45</v>
      </c>
    </row>
    <row r="2" s="6" customFormat="1" ht="9" customHeight="1">
      <c r="CJ2" s="6" t="s">
        <v>49</v>
      </c>
    </row>
    <row r="3" ht="11.25" customHeight="1">
      <c r="CJ3" s="7"/>
    </row>
    <row r="4" ht="12">
      <c r="FK4" s="4"/>
    </row>
    <row r="5" ht="4.5" customHeight="1"/>
    <row r="6" spans="1:167" ht="12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CT6" s="50" t="s">
        <v>42</v>
      </c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CT7" s="49" t="s">
        <v>50</v>
      </c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2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CT8" s="44" t="s">
        <v>18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pans="1:167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2">
      <c r="A10" s="44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CT10" s="44" t="s">
        <v>13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pans="1:149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P11" s="45" t="s">
        <v>51</v>
      </c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</row>
    <row r="12" spans="1:149" ht="12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W12" s="44" t="s">
        <v>15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CT12" s="44" t="s">
        <v>14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P12" s="44" t="s">
        <v>15</v>
      </c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33" ht="12">
      <c r="B13" s="4" t="s">
        <v>16</v>
      </c>
      <c r="C13" s="51"/>
      <c r="D13" s="51"/>
      <c r="E13" s="51"/>
      <c r="F13" s="51"/>
      <c r="G13" s="1" t="s">
        <v>16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2">
        <v>20</v>
      </c>
      <c r="AD13" s="52"/>
      <c r="AE13" s="52"/>
      <c r="AF13" s="52"/>
      <c r="AG13" s="53"/>
      <c r="AH13" s="53"/>
      <c r="AI13" s="53"/>
      <c r="AJ13" s="1" t="s">
        <v>17</v>
      </c>
      <c r="CU13" s="4" t="s">
        <v>16</v>
      </c>
      <c r="CV13" s="51" t="s">
        <v>123</v>
      </c>
      <c r="CW13" s="51"/>
      <c r="CX13" s="51"/>
      <c r="CY13" s="51"/>
      <c r="CZ13" s="1" t="s">
        <v>16</v>
      </c>
      <c r="DC13" s="45" t="s">
        <v>58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52">
        <v>20</v>
      </c>
      <c r="DW13" s="52"/>
      <c r="DX13" s="52"/>
      <c r="DY13" s="52"/>
      <c r="DZ13" s="53" t="s">
        <v>115</v>
      </c>
      <c r="EA13" s="53"/>
      <c r="EB13" s="53"/>
      <c r="EC13" s="1" t="s">
        <v>17</v>
      </c>
    </row>
    <row r="14" ht="6.75" customHeight="1"/>
    <row r="15" spans="148:167" ht="12.75" thickBot="1">
      <c r="ER15" s="64" t="s">
        <v>19</v>
      </c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5"/>
    </row>
    <row r="16" spans="85:167" ht="12.75" customHeight="1">
      <c r="CG16" s="8" t="s">
        <v>27</v>
      </c>
      <c r="CH16" s="60" t="s">
        <v>162</v>
      </c>
      <c r="CI16" s="60"/>
      <c r="CJ16" s="60"/>
      <c r="CK16" s="60"/>
      <c r="CL16" s="9" t="s">
        <v>28</v>
      </c>
      <c r="EP16" s="4" t="s">
        <v>22</v>
      </c>
      <c r="ER16" s="66" t="s">
        <v>20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</row>
    <row r="17" spans="60:167" ht="12">
      <c r="BH17" s="4" t="s">
        <v>29</v>
      </c>
      <c r="BI17" s="51" t="s">
        <v>123</v>
      </c>
      <c r="BJ17" s="51"/>
      <c r="BK17" s="51"/>
      <c r="BL17" s="51"/>
      <c r="BM17" s="1" t="s">
        <v>16</v>
      </c>
      <c r="BP17" s="45" t="s">
        <v>58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52">
        <v>20</v>
      </c>
      <c r="CE17" s="52"/>
      <c r="CF17" s="52"/>
      <c r="CG17" s="52"/>
      <c r="CH17" s="53" t="s">
        <v>115</v>
      </c>
      <c r="CI17" s="53"/>
      <c r="CJ17" s="53"/>
      <c r="CK17" s="1" t="s">
        <v>17</v>
      </c>
      <c r="EP17" s="4" t="s">
        <v>23</v>
      </c>
      <c r="ER17" s="54" t="s">
        <v>161</v>
      </c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6"/>
    </row>
    <row r="18" spans="146:167" ht="12">
      <c r="EP18" s="4" t="s">
        <v>24</v>
      </c>
      <c r="ER18" s="54" t="s">
        <v>53</v>
      </c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ht="12">
      <c r="A19" s="1" t="s">
        <v>30</v>
      </c>
      <c r="AC19" s="45" t="s">
        <v>59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EP19" s="4" t="s">
        <v>25</v>
      </c>
      <c r="ER19" s="61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">
      <c r="A20" s="1" t="s">
        <v>31</v>
      </c>
      <c r="AF20" s="35" t="s">
        <v>59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EP20" s="4" t="s">
        <v>25</v>
      </c>
      <c r="ER20" s="69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ht="12">
      <c r="A21" s="1" t="s">
        <v>32</v>
      </c>
      <c r="AM21" s="35" t="s">
        <v>59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EP21" s="4" t="s">
        <v>46</v>
      </c>
      <c r="ER21" s="54" t="s">
        <v>52</v>
      </c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">
      <c r="A22" s="1" t="s">
        <v>33</v>
      </c>
      <c r="V22" s="45" t="s">
        <v>122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EP22" s="4" t="s">
        <v>129</v>
      </c>
      <c r="ER22" s="112" t="s">
        <v>164</v>
      </c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ht="12">
      <c r="A23" s="1" t="s">
        <v>34</v>
      </c>
      <c r="EP23" s="4" t="s">
        <v>26</v>
      </c>
      <c r="ER23" s="54" t="s">
        <v>21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25:167" ht="12.75" thickBot="1">
      <c r="Y24" s="51" t="s">
        <v>124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EP24" s="4"/>
      <c r="ER24" s="57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9"/>
    </row>
    <row r="25" spans="25:71" ht="12">
      <c r="Y25" s="44" t="s">
        <v>47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36:167" ht="9.75" customHeight="1"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2">
      <c r="A27" s="21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5" t="s">
        <v>1</v>
      </c>
      <c r="AI27" s="26"/>
      <c r="AJ27" s="26"/>
      <c r="AK27" s="26"/>
      <c r="AL27" s="26"/>
      <c r="AM27" s="26"/>
      <c r="AN27" s="26"/>
      <c r="AO27" s="26"/>
      <c r="AP27" s="27"/>
      <c r="AQ27" s="34" t="s">
        <v>6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6"/>
      <c r="DX27" s="34" t="s">
        <v>9</v>
      </c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8"/>
      <c r="AI28" s="29"/>
      <c r="AJ28" s="29"/>
      <c r="AK28" s="29"/>
      <c r="AL28" s="29"/>
      <c r="AM28" s="29"/>
      <c r="AN28" s="29"/>
      <c r="AO28" s="29"/>
      <c r="AP28" s="30"/>
      <c r="AQ28" s="31" t="s">
        <v>2</v>
      </c>
      <c r="AR28" s="32"/>
      <c r="AS28" s="32"/>
      <c r="AT28" s="32"/>
      <c r="AU28" s="32"/>
      <c r="AV28" s="32"/>
      <c r="AW28" s="32"/>
      <c r="AX28" s="32"/>
      <c r="AY28" s="32"/>
      <c r="AZ28" s="33"/>
      <c r="BA28" s="31" t="s">
        <v>3</v>
      </c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1" t="s">
        <v>43</v>
      </c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1" t="s">
        <v>5</v>
      </c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  <c r="DD28" s="31" t="s">
        <v>48</v>
      </c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3"/>
      <c r="DX28" s="31" t="s">
        <v>7</v>
      </c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/>
      <c r="ER28" s="31" t="s">
        <v>8</v>
      </c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ht="12">
      <c r="A29" s="19">
        <v>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18">
        <v>2</v>
      </c>
      <c r="AI29" s="19"/>
      <c r="AJ29" s="19"/>
      <c r="AK29" s="19"/>
      <c r="AL29" s="19"/>
      <c r="AM29" s="19"/>
      <c r="AN29" s="19"/>
      <c r="AO29" s="19"/>
      <c r="AP29" s="20"/>
      <c r="AQ29" s="18">
        <v>3</v>
      </c>
      <c r="AR29" s="19"/>
      <c r="AS29" s="19"/>
      <c r="AT29" s="19"/>
      <c r="AU29" s="19"/>
      <c r="AV29" s="19"/>
      <c r="AW29" s="19"/>
      <c r="AX29" s="19"/>
      <c r="AY29" s="19"/>
      <c r="AZ29" s="20"/>
      <c r="BA29" s="18">
        <v>4</v>
      </c>
      <c r="BB29" s="19"/>
      <c r="BC29" s="19"/>
      <c r="BD29" s="19"/>
      <c r="BE29" s="19"/>
      <c r="BF29" s="19"/>
      <c r="BG29" s="19"/>
      <c r="BH29" s="19"/>
      <c r="BI29" s="19"/>
      <c r="BJ29" s="20"/>
      <c r="BK29" s="18">
        <v>5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18">
        <v>6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>
        <v>7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>
        <v>8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0"/>
      <c r="DX29" s="18">
        <v>9</v>
      </c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/>
      <c r="ER29" s="18">
        <v>10</v>
      </c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18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16" t="s">
        <v>76</v>
      </c>
      <c r="AI30" s="16"/>
      <c r="AJ30" s="16"/>
      <c r="AK30" s="16"/>
      <c r="AL30" s="16"/>
      <c r="AM30" s="16"/>
      <c r="AN30" s="16"/>
      <c r="AO30" s="16"/>
      <c r="AP30" s="16"/>
      <c r="AQ30" s="16" t="s">
        <v>60</v>
      </c>
      <c r="AR30" s="16"/>
      <c r="AS30" s="16"/>
      <c r="AT30" s="16"/>
      <c r="AU30" s="16"/>
      <c r="AV30" s="16"/>
      <c r="AW30" s="16"/>
      <c r="AX30" s="16"/>
      <c r="AY30" s="16"/>
      <c r="AZ30" s="16"/>
      <c r="BA30" s="16" t="s">
        <v>61</v>
      </c>
      <c r="BB30" s="16"/>
      <c r="BC30" s="16"/>
      <c r="BD30" s="16"/>
      <c r="BE30" s="16"/>
      <c r="BF30" s="16"/>
      <c r="BG30" s="16"/>
      <c r="BH30" s="16"/>
      <c r="BI30" s="16"/>
      <c r="BJ30" s="16"/>
      <c r="BK30" s="16" t="s">
        <v>130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 t="s">
        <v>131</v>
      </c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 t="s">
        <v>62</v>
      </c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2">
        <v>242300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</row>
    <row r="31" spans="1:167" ht="24" customHeight="1">
      <c r="A31" s="17" t="s">
        <v>101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6" t="s">
        <v>79</v>
      </c>
      <c r="AI31" s="16"/>
      <c r="AJ31" s="16"/>
      <c r="AK31" s="16"/>
      <c r="AL31" s="16"/>
      <c r="AM31" s="16"/>
      <c r="AN31" s="16"/>
      <c r="AO31" s="16"/>
      <c r="AP31" s="16"/>
      <c r="AQ31" s="16" t="s">
        <v>60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 t="s">
        <v>61</v>
      </c>
      <c r="BB31" s="16"/>
      <c r="BC31" s="16"/>
      <c r="BD31" s="16"/>
      <c r="BE31" s="16"/>
      <c r="BF31" s="16"/>
      <c r="BG31" s="16"/>
      <c r="BH31" s="16"/>
      <c r="BI31" s="16"/>
      <c r="BJ31" s="16"/>
      <c r="BK31" s="16" t="s">
        <v>130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 t="s">
        <v>131</v>
      </c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 t="s">
        <v>64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2">
        <v>73700</v>
      </c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</row>
    <row r="32" spans="1:167" ht="24" customHeight="1">
      <c r="A32" s="15" t="s">
        <v>140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4" t="s">
        <v>80</v>
      </c>
      <c r="AI32" s="14"/>
      <c r="AJ32" s="14"/>
      <c r="AK32" s="14"/>
      <c r="AL32" s="14"/>
      <c r="AM32" s="14"/>
      <c r="AN32" s="14"/>
      <c r="AO32" s="14"/>
      <c r="AP32" s="14"/>
      <c r="AQ32" s="14" t="s">
        <v>60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 t="s">
        <v>61</v>
      </c>
      <c r="BB32" s="14"/>
      <c r="BC32" s="14"/>
      <c r="BD32" s="14"/>
      <c r="BE32" s="14"/>
      <c r="BF32" s="14"/>
      <c r="BG32" s="14"/>
      <c r="BH32" s="14"/>
      <c r="BI32" s="14"/>
      <c r="BJ32" s="14"/>
      <c r="BK32" s="14" t="s">
        <v>130</v>
      </c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 t="s">
        <v>131</v>
      </c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 t="s">
        <v>77</v>
      </c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1">
        <f>SUM(DX30:EQ31)</f>
        <v>316000</v>
      </c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34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80"/>
    </row>
    <row r="33" spans="1:167" ht="16.5" customHeight="1">
      <c r="A33" s="37" t="s">
        <v>100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16" t="s">
        <v>81</v>
      </c>
      <c r="AI33" s="16"/>
      <c r="AJ33" s="16"/>
      <c r="AK33" s="16"/>
      <c r="AL33" s="16"/>
      <c r="AM33" s="16"/>
      <c r="AN33" s="16"/>
      <c r="AO33" s="16"/>
      <c r="AP33" s="16"/>
      <c r="AQ33" s="16" t="s">
        <v>60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 t="s">
        <v>61</v>
      </c>
      <c r="BB33" s="16"/>
      <c r="BC33" s="16"/>
      <c r="BD33" s="16"/>
      <c r="BE33" s="16"/>
      <c r="BF33" s="16"/>
      <c r="BG33" s="16"/>
      <c r="BH33" s="16"/>
      <c r="BI33" s="16"/>
      <c r="BJ33" s="16"/>
      <c r="BK33" s="16" t="s">
        <v>130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 t="s">
        <v>133</v>
      </c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 t="s">
        <v>63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2">
        <v>2000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</row>
    <row r="34" spans="1:167" ht="18" customHeight="1">
      <c r="A34" s="37" t="s">
        <v>103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16" t="s">
        <v>82</v>
      </c>
      <c r="AI34" s="16"/>
      <c r="AJ34" s="16"/>
      <c r="AK34" s="16"/>
      <c r="AL34" s="16"/>
      <c r="AM34" s="16"/>
      <c r="AN34" s="16"/>
      <c r="AO34" s="16"/>
      <c r="AP34" s="16"/>
      <c r="AQ34" s="16" t="s">
        <v>60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 t="s">
        <v>61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 t="s">
        <v>130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 t="s">
        <v>133</v>
      </c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 t="s">
        <v>66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2">
        <v>3000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</row>
    <row r="35" spans="1:167" ht="17.25" customHeight="1">
      <c r="A35" s="17" t="s">
        <v>117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 t="s">
        <v>83</v>
      </c>
      <c r="AI35" s="16"/>
      <c r="AJ35" s="16"/>
      <c r="AK35" s="16"/>
      <c r="AL35" s="16"/>
      <c r="AM35" s="16"/>
      <c r="AN35" s="16"/>
      <c r="AO35" s="16"/>
      <c r="AP35" s="16"/>
      <c r="AQ35" s="16" t="s">
        <v>60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61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 t="s">
        <v>130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 t="s">
        <v>133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 t="s">
        <v>72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2">
        <v>2000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</row>
    <row r="36" spans="1:167" ht="24" customHeight="1">
      <c r="A36" s="15" t="s">
        <v>140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4" t="s">
        <v>84</v>
      </c>
      <c r="AI36" s="14"/>
      <c r="AJ36" s="14"/>
      <c r="AK36" s="14"/>
      <c r="AL36" s="14"/>
      <c r="AM36" s="14"/>
      <c r="AN36" s="14"/>
      <c r="AO36" s="14"/>
      <c r="AP36" s="14"/>
      <c r="AQ36" s="14" t="s">
        <v>60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 t="s">
        <v>61</v>
      </c>
      <c r="BB36" s="14"/>
      <c r="BC36" s="14"/>
      <c r="BD36" s="14"/>
      <c r="BE36" s="14"/>
      <c r="BF36" s="14"/>
      <c r="BG36" s="14"/>
      <c r="BH36" s="14"/>
      <c r="BI36" s="14"/>
      <c r="BJ36" s="14"/>
      <c r="BK36" s="14" t="s">
        <v>130</v>
      </c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 t="s">
        <v>133</v>
      </c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 t="s">
        <v>77</v>
      </c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1">
        <f>SUM(DX33:EQ35)</f>
        <v>7000</v>
      </c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34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80"/>
    </row>
    <row r="37" spans="1:167" ht="18" customHeight="1">
      <c r="A37" s="37" t="s">
        <v>102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16" t="s">
        <v>85</v>
      </c>
      <c r="AI37" s="16"/>
      <c r="AJ37" s="16"/>
      <c r="AK37" s="16"/>
      <c r="AL37" s="16"/>
      <c r="AM37" s="16"/>
      <c r="AN37" s="16"/>
      <c r="AO37" s="16"/>
      <c r="AP37" s="16"/>
      <c r="AQ37" s="16" t="s">
        <v>60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 t="s">
        <v>61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 t="s">
        <v>130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 t="s">
        <v>139</v>
      </c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 t="s">
        <v>65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2">
        <v>20000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</row>
    <row r="38" spans="1:167" ht="21.75" customHeight="1">
      <c r="A38" s="37" t="s">
        <v>104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16" t="s">
        <v>86</v>
      </c>
      <c r="AI38" s="16"/>
      <c r="AJ38" s="16"/>
      <c r="AK38" s="16"/>
      <c r="AL38" s="16"/>
      <c r="AM38" s="16"/>
      <c r="AN38" s="16"/>
      <c r="AO38" s="16"/>
      <c r="AP38" s="16"/>
      <c r="AQ38" s="16" t="s">
        <v>60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 t="s">
        <v>61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16" t="s">
        <v>130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 t="s">
        <v>139</v>
      </c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 t="s">
        <v>67</v>
      </c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 t="s">
        <v>68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2">
        <v>363900</v>
      </c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</row>
    <row r="39" spans="1:167" ht="27.75" customHeight="1">
      <c r="A39" s="17" t="s">
        <v>105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 t="s">
        <v>87</v>
      </c>
      <c r="AI39" s="16"/>
      <c r="AJ39" s="16"/>
      <c r="AK39" s="16"/>
      <c r="AL39" s="16"/>
      <c r="AM39" s="16"/>
      <c r="AN39" s="16"/>
      <c r="AO39" s="16"/>
      <c r="AP39" s="16"/>
      <c r="AQ39" s="16" t="s">
        <v>60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 t="s">
        <v>61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 t="s">
        <v>130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 t="s">
        <v>139</v>
      </c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 t="s">
        <v>67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 t="s">
        <v>69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2">
        <v>223000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</row>
    <row r="40" spans="1:167" ht="26.25" customHeight="1">
      <c r="A40" s="17" t="s">
        <v>106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6" t="s">
        <v>88</v>
      </c>
      <c r="AI40" s="16"/>
      <c r="AJ40" s="16"/>
      <c r="AK40" s="16"/>
      <c r="AL40" s="16"/>
      <c r="AM40" s="16"/>
      <c r="AN40" s="16"/>
      <c r="AO40" s="16"/>
      <c r="AP40" s="16"/>
      <c r="AQ40" s="16" t="s">
        <v>60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 t="s">
        <v>61</v>
      </c>
      <c r="BB40" s="16"/>
      <c r="BC40" s="16"/>
      <c r="BD40" s="16"/>
      <c r="BE40" s="16"/>
      <c r="BF40" s="16"/>
      <c r="BG40" s="16"/>
      <c r="BH40" s="16"/>
      <c r="BI40" s="16"/>
      <c r="BJ40" s="16"/>
      <c r="BK40" s="16" t="s">
        <v>130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 t="s">
        <v>139</v>
      </c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 t="s">
        <v>67</v>
      </c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 t="s">
        <v>70</v>
      </c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2">
        <v>85200</v>
      </c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</row>
    <row r="41" spans="1:167" ht="24.75" customHeight="1" hidden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</row>
    <row r="42" spans="1:167" ht="27" customHeight="1">
      <c r="A42" s="17" t="s">
        <v>107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6" t="s">
        <v>89</v>
      </c>
      <c r="AI42" s="16"/>
      <c r="AJ42" s="16"/>
      <c r="AK42" s="16"/>
      <c r="AL42" s="16"/>
      <c r="AM42" s="16"/>
      <c r="AN42" s="16"/>
      <c r="AO42" s="16"/>
      <c r="AP42" s="16"/>
      <c r="AQ42" s="16" t="s">
        <v>60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 t="s">
        <v>61</v>
      </c>
      <c r="BB42" s="16"/>
      <c r="BC42" s="16"/>
      <c r="BD42" s="16"/>
      <c r="BE42" s="16"/>
      <c r="BF42" s="16"/>
      <c r="BG42" s="16"/>
      <c r="BH42" s="16"/>
      <c r="BI42" s="16"/>
      <c r="BJ42" s="16"/>
      <c r="BK42" s="16" t="s">
        <v>130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 t="s">
        <v>139</v>
      </c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 t="s">
        <v>71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2">
        <v>89600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</row>
    <row r="43" spans="1:167" ht="17.25" customHeight="1">
      <c r="A43" s="17" t="s">
        <v>108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6" t="s">
        <v>90</v>
      </c>
      <c r="AI43" s="16"/>
      <c r="AJ43" s="16"/>
      <c r="AK43" s="16"/>
      <c r="AL43" s="16"/>
      <c r="AM43" s="16"/>
      <c r="AN43" s="16"/>
      <c r="AO43" s="16"/>
      <c r="AP43" s="16"/>
      <c r="AQ43" s="16" t="s">
        <v>60</v>
      </c>
      <c r="AR43" s="16"/>
      <c r="AS43" s="16"/>
      <c r="AT43" s="16"/>
      <c r="AU43" s="16"/>
      <c r="AV43" s="16"/>
      <c r="AW43" s="16"/>
      <c r="AX43" s="16"/>
      <c r="AY43" s="16"/>
      <c r="AZ43" s="16"/>
      <c r="BA43" s="16" t="s">
        <v>61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 t="s">
        <v>130</v>
      </c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 t="s">
        <v>139</v>
      </c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 t="s">
        <v>72</v>
      </c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2">
        <v>97400</v>
      </c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</row>
    <row r="44" spans="1:167" ht="12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</row>
    <row r="45" spans="1:167" ht="18" customHeight="1">
      <c r="A45" s="17" t="s">
        <v>109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 t="s">
        <v>91</v>
      </c>
      <c r="AI45" s="16"/>
      <c r="AJ45" s="16"/>
      <c r="AK45" s="16"/>
      <c r="AL45" s="16"/>
      <c r="AM45" s="16"/>
      <c r="AN45" s="16"/>
      <c r="AO45" s="16"/>
      <c r="AP45" s="16"/>
      <c r="AQ45" s="16" t="s">
        <v>60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 t="s">
        <v>61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 t="s">
        <v>130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 t="s">
        <v>139</v>
      </c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 t="s">
        <v>73</v>
      </c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2">
        <v>2700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</row>
    <row r="46" spans="1:167" ht="25.5" customHeight="1" hidden="1" thickBo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</row>
    <row r="47" spans="1:167" ht="27" customHeight="1">
      <c r="A47" s="17" t="s">
        <v>125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 t="s">
        <v>92</v>
      </c>
      <c r="AI47" s="16"/>
      <c r="AJ47" s="16"/>
      <c r="AK47" s="16"/>
      <c r="AL47" s="16"/>
      <c r="AM47" s="16"/>
      <c r="AN47" s="16"/>
      <c r="AO47" s="16"/>
      <c r="AP47" s="16"/>
      <c r="AQ47" s="16" t="s">
        <v>60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 t="s">
        <v>61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 t="s">
        <v>130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 t="s">
        <v>139</v>
      </c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 t="s">
        <v>73</v>
      </c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 t="s">
        <v>158</v>
      </c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2">
        <v>2000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</row>
    <row r="48" spans="1:167" ht="25.5" customHeight="1">
      <c r="A48" s="17" t="s">
        <v>111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 t="s">
        <v>93</v>
      </c>
      <c r="AI48" s="16"/>
      <c r="AJ48" s="16"/>
      <c r="AK48" s="16"/>
      <c r="AL48" s="16"/>
      <c r="AM48" s="16"/>
      <c r="AN48" s="16"/>
      <c r="AO48" s="16"/>
      <c r="AP48" s="16"/>
      <c r="AQ48" s="16" t="s">
        <v>60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 t="s">
        <v>61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 t="s">
        <v>130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 t="s">
        <v>139</v>
      </c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 t="s">
        <v>75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2">
        <v>163400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</row>
    <row r="49" spans="1:167" ht="33.75" customHeight="1">
      <c r="A49" s="17" t="s">
        <v>112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6" t="s">
        <v>94</v>
      </c>
      <c r="AI49" s="16"/>
      <c r="AJ49" s="16"/>
      <c r="AK49" s="16"/>
      <c r="AL49" s="16"/>
      <c r="AM49" s="16"/>
      <c r="AN49" s="16"/>
      <c r="AO49" s="16"/>
      <c r="AP49" s="16"/>
      <c r="AQ49" s="16" t="s">
        <v>60</v>
      </c>
      <c r="AR49" s="16"/>
      <c r="AS49" s="16"/>
      <c r="AT49" s="16"/>
      <c r="AU49" s="16"/>
      <c r="AV49" s="16"/>
      <c r="AW49" s="16"/>
      <c r="AX49" s="16"/>
      <c r="AY49" s="16"/>
      <c r="AZ49" s="16"/>
      <c r="BA49" s="16" t="s">
        <v>61</v>
      </c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130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 t="s">
        <v>139</v>
      </c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 t="s">
        <v>75</v>
      </c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 t="s">
        <v>158</v>
      </c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2">
        <v>1636200</v>
      </c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</row>
    <row r="50" spans="1:167" ht="32.25" customHeight="1" hidden="1" thickBo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</row>
    <row r="51" spans="1:167" ht="24" customHeight="1">
      <c r="A51" s="15" t="s">
        <v>140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4" t="s">
        <v>95</v>
      </c>
      <c r="AI51" s="14"/>
      <c r="AJ51" s="14"/>
      <c r="AK51" s="14"/>
      <c r="AL51" s="14"/>
      <c r="AM51" s="14"/>
      <c r="AN51" s="14"/>
      <c r="AO51" s="14"/>
      <c r="AP51" s="14"/>
      <c r="AQ51" s="14" t="s">
        <v>60</v>
      </c>
      <c r="AR51" s="14"/>
      <c r="AS51" s="14"/>
      <c r="AT51" s="14"/>
      <c r="AU51" s="14"/>
      <c r="AV51" s="14"/>
      <c r="AW51" s="14"/>
      <c r="AX51" s="14"/>
      <c r="AY51" s="14"/>
      <c r="AZ51" s="14"/>
      <c r="BA51" s="14" t="s">
        <v>61</v>
      </c>
      <c r="BB51" s="14"/>
      <c r="BC51" s="14"/>
      <c r="BD51" s="14"/>
      <c r="BE51" s="14"/>
      <c r="BF51" s="14"/>
      <c r="BG51" s="14"/>
      <c r="BH51" s="14"/>
      <c r="BI51" s="14"/>
      <c r="BJ51" s="14"/>
      <c r="BK51" s="14" t="s">
        <v>130</v>
      </c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 t="s">
        <v>139</v>
      </c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 t="s">
        <v>77</v>
      </c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1">
        <f>SUM(DX37:EQ49)</f>
        <v>2683400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34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80"/>
    </row>
    <row r="52" spans="1:167" ht="18" customHeight="1">
      <c r="A52" s="17" t="s">
        <v>109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 t="s">
        <v>96</v>
      </c>
      <c r="AI52" s="16"/>
      <c r="AJ52" s="16"/>
      <c r="AK52" s="16"/>
      <c r="AL52" s="16"/>
      <c r="AM52" s="16"/>
      <c r="AN52" s="16"/>
      <c r="AO52" s="16"/>
      <c r="AP52" s="16"/>
      <c r="AQ52" s="16" t="s">
        <v>60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 t="s">
        <v>61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 t="s">
        <v>130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 t="s">
        <v>159</v>
      </c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 t="s">
        <v>73</v>
      </c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2">
        <v>561500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</row>
    <row r="53" spans="1:167" ht="15.75" customHeight="1">
      <c r="A53" s="15" t="s">
        <v>140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 t="s">
        <v>97</v>
      </c>
      <c r="AI53" s="14"/>
      <c r="AJ53" s="14"/>
      <c r="AK53" s="14"/>
      <c r="AL53" s="14"/>
      <c r="AM53" s="14"/>
      <c r="AN53" s="14"/>
      <c r="AO53" s="14"/>
      <c r="AP53" s="14"/>
      <c r="AQ53" s="14" t="s">
        <v>60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 t="s">
        <v>61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 t="s">
        <v>130</v>
      </c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 t="s">
        <v>159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 t="s">
        <v>77</v>
      </c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1">
        <f>SUM(DX52)</f>
        <v>561500</v>
      </c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34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80"/>
    </row>
    <row r="54" spans="1:167" ht="18" customHeight="1">
      <c r="A54" s="17" t="s">
        <v>109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 t="s">
        <v>98</v>
      </c>
      <c r="AI54" s="16"/>
      <c r="AJ54" s="16"/>
      <c r="AK54" s="16"/>
      <c r="AL54" s="16"/>
      <c r="AM54" s="16"/>
      <c r="AN54" s="16"/>
      <c r="AO54" s="16"/>
      <c r="AP54" s="16"/>
      <c r="AQ54" s="16" t="s">
        <v>60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 t="s">
        <v>61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 t="s">
        <v>130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 t="s">
        <v>160</v>
      </c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 t="s">
        <v>73</v>
      </c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2">
        <v>60000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</row>
    <row r="55" spans="1:167" ht="18.75" customHeight="1">
      <c r="A55" s="15" t="s">
        <v>140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4" t="s">
        <v>99</v>
      </c>
      <c r="AI55" s="14"/>
      <c r="AJ55" s="14"/>
      <c r="AK55" s="14"/>
      <c r="AL55" s="14"/>
      <c r="AM55" s="14"/>
      <c r="AN55" s="14"/>
      <c r="AO55" s="14"/>
      <c r="AP55" s="14"/>
      <c r="AQ55" s="14" t="s">
        <v>60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 t="s">
        <v>61</v>
      </c>
      <c r="BB55" s="14"/>
      <c r="BC55" s="14"/>
      <c r="BD55" s="14"/>
      <c r="BE55" s="14"/>
      <c r="BF55" s="14"/>
      <c r="BG55" s="14"/>
      <c r="BH55" s="14"/>
      <c r="BI55" s="14"/>
      <c r="BJ55" s="14"/>
      <c r="BK55" s="14" t="s">
        <v>130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 t="s">
        <v>160</v>
      </c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 t="s">
        <v>77</v>
      </c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1">
        <f>SUM(DX54)</f>
        <v>60000</v>
      </c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34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80"/>
    </row>
    <row r="56" spans="1:167" ht="21.75" customHeight="1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6" t="s">
        <v>143</v>
      </c>
      <c r="AI56" s="16"/>
      <c r="AJ56" s="16"/>
      <c r="AK56" s="16"/>
      <c r="AL56" s="16"/>
      <c r="AM56" s="16"/>
      <c r="AN56" s="16"/>
      <c r="AO56" s="16"/>
      <c r="AP56" s="16"/>
      <c r="AQ56" s="14" t="s">
        <v>60</v>
      </c>
      <c r="AR56" s="14"/>
      <c r="AS56" s="14"/>
      <c r="AT56" s="14"/>
      <c r="AU56" s="14"/>
      <c r="AV56" s="14"/>
      <c r="AW56" s="14"/>
      <c r="AX56" s="14"/>
      <c r="AY56" s="14"/>
      <c r="AZ56" s="14"/>
      <c r="BA56" s="14" t="s">
        <v>61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 t="s">
        <v>130</v>
      </c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 t="s">
        <v>77</v>
      </c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 t="s">
        <v>77</v>
      </c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1">
        <f>DX55+DX53+DX51+DX36+DX32</f>
        <v>3627900</v>
      </c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2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</row>
    <row r="57" spans="126:167" s="3" customFormat="1" ht="15.75" customHeight="1" thickBot="1">
      <c r="DV57" s="5" t="s">
        <v>10</v>
      </c>
      <c r="DX57" s="38">
        <f>DX56</f>
        <v>3627900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40"/>
      <c r="ER57" s="41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3"/>
    </row>
    <row r="58" ht="12.75" thickBot="1">
      <c r="A58" s="1" t="s">
        <v>54</v>
      </c>
    </row>
    <row r="59" spans="1:167" ht="12">
      <c r="A59" s="1" t="s">
        <v>35</v>
      </c>
      <c r="AH59" s="45" t="s">
        <v>55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P59" s="45" t="s">
        <v>56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EK59" s="1" t="s">
        <v>39</v>
      </c>
      <c r="FB59" s="72" t="s">
        <v>113</v>
      </c>
      <c r="FC59" s="73"/>
      <c r="FD59" s="73"/>
      <c r="FE59" s="73"/>
      <c r="FF59" s="73"/>
      <c r="FG59" s="73"/>
      <c r="FH59" s="73"/>
      <c r="FI59" s="73"/>
      <c r="FJ59" s="73"/>
      <c r="FK59" s="74"/>
    </row>
    <row r="60" spans="34:167" ht="12.75" thickBot="1">
      <c r="AH60" s="44" t="s">
        <v>36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T60" s="44" t="s">
        <v>14</v>
      </c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P60" s="44" t="s">
        <v>15</v>
      </c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EK60" s="1" t="s">
        <v>40</v>
      </c>
      <c r="FB60" s="75">
        <v>2</v>
      </c>
      <c r="FC60" s="76"/>
      <c r="FD60" s="76"/>
      <c r="FE60" s="76"/>
      <c r="FF60" s="76"/>
      <c r="FG60" s="76"/>
      <c r="FH60" s="76"/>
      <c r="FI60" s="76"/>
      <c r="FJ60" s="76"/>
      <c r="FK60" s="77"/>
    </row>
    <row r="61" spans="1:87" ht="12">
      <c r="A61" s="1" t="s">
        <v>44</v>
      </c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D61" s="45" t="s">
        <v>157</v>
      </c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</row>
    <row r="62" spans="34:87" ht="12">
      <c r="AH62" s="44" t="s">
        <v>14</v>
      </c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D62" s="44" t="s">
        <v>15</v>
      </c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147" ht="12">
      <c r="A63" s="1" t="s">
        <v>37</v>
      </c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P63" s="45" t="s">
        <v>157</v>
      </c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W63" s="51" t="s">
        <v>57</v>
      </c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</row>
    <row r="64" spans="34:147" ht="12">
      <c r="AH64" s="44" t="s">
        <v>36</v>
      </c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T64" s="44" t="s">
        <v>14</v>
      </c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P64" s="44" t="s">
        <v>15</v>
      </c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W64" s="44" t="s">
        <v>38</v>
      </c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</row>
    <row r="65" spans="2:36" ht="12">
      <c r="B65" s="4" t="s">
        <v>16</v>
      </c>
      <c r="C65" s="51" t="s">
        <v>123</v>
      </c>
      <c r="D65" s="51"/>
      <c r="E65" s="51"/>
      <c r="F65" s="51"/>
      <c r="G65" s="1" t="s">
        <v>16</v>
      </c>
      <c r="J65" s="45" t="s">
        <v>58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52">
        <v>20</v>
      </c>
      <c r="AD65" s="52"/>
      <c r="AE65" s="52"/>
      <c r="AF65" s="52"/>
      <c r="AG65" s="53" t="s">
        <v>115</v>
      </c>
      <c r="AH65" s="53"/>
      <c r="AI65" s="53"/>
      <c r="AJ65" s="1" t="s">
        <v>17</v>
      </c>
    </row>
    <row r="66" spans="1:27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167" s="6" customFormat="1" ht="21.75" customHeight="1">
      <c r="A67" s="78" t="s">
        <v>41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</row>
    <row r="68" ht="3" customHeight="1"/>
  </sheetData>
  <sheetProtection/>
  <mergeCells count="366">
    <mergeCell ref="A8:BR8"/>
    <mergeCell ref="CT8:FK8"/>
    <mergeCell ref="A6:BR6"/>
    <mergeCell ref="CT6:FK6"/>
    <mergeCell ref="A7:BR7"/>
    <mergeCell ref="CT7:FK7"/>
    <mergeCell ref="A11:T11"/>
    <mergeCell ref="W11:AZ11"/>
    <mergeCell ref="CT11:DM11"/>
    <mergeCell ref="DP11:ES11"/>
    <mergeCell ref="A9:BR9"/>
    <mergeCell ref="CT9:FK9"/>
    <mergeCell ref="A10:BR10"/>
    <mergeCell ref="CT10:FK10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BI17:BL17"/>
    <mergeCell ref="BP17:CC17"/>
    <mergeCell ref="CD17:CG17"/>
    <mergeCell ref="CH17:CJ17"/>
    <mergeCell ref="DV13:DY13"/>
    <mergeCell ref="DZ13:EB13"/>
    <mergeCell ref="ER15:FK15"/>
    <mergeCell ref="CH16:CK16"/>
    <mergeCell ref="ER16:FK16"/>
    <mergeCell ref="DC13:DU13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V22:DP22"/>
    <mergeCell ref="ER22:FK22"/>
    <mergeCell ref="ER23:FK23"/>
    <mergeCell ref="Y24:BS24"/>
    <mergeCell ref="ER24:FK24"/>
    <mergeCell ref="DX27:FK27"/>
    <mergeCell ref="AQ28:AZ28"/>
    <mergeCell ref="BA28:BJ28"/>
    <mergeCell ref="BK28:CB28"/>
    <mergeCell ref="CC28:CM28"/>
    <mergeCell ref="CN28:DC28"/>
    <mergeCell ref="DD28:DW28"/>
    <mergeCell ref="DD29:DW29"/>
    <mergeCell ref="A27:AG28"/>
    <mergeCell ref="AH27:AP28"/>
    <mergeCell ref="AQ27:DW27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5:DW45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6:DW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7:DW47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8:DW48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9:DW49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50:DW50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51:DW51"/>
    <mergeCell ref="DX49:EQ49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2:DW52"/>
    <mergeCell ref="DX50:EQ50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3:DW53"/>
    <mergeCell ref="DX51:EQ51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4:DW54"/>
    <mergeCell ref="DX52:EQ52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5:DW55"/>
    <mergeCell ref="DX53:EQ53"/>
    <mergeCell ref="ER53:FK53"/>
    <mergeCell ref="A54:AG54"/>
    <mergeCell ref="AH54:AP54"/>
    <mergeCell ref="AQ54:AZ54"/>
    <mergeCell ref="BA54:BJ54"/>
    <mergeCell ref="BK54:CB54"/>
    <mergeCell ref="CC54:CM54"/>
    <mergeCell ref="CN54:DC54"/>
    <mergeCell ref="DD56:DW56"/>
    <mergeCell ref="DX54:EQ54"/>
    <mergeCell ref="ER54:FK54"/>
    <mergeCell ref="A55:AG55"/>
    <mergeCell ref="AH55:AP55"/>
    <mergeCell ref="AQ55:AZ55"/>
    <mergeCell ref="BA55:BJ55"/>
    <mergeCell ref="BK55:CB55"/>
    <mergeCell ref="CC55:CM55"/>
    <mergeCell ref="CN55:DC55"/>
    <mergeCell ref="FB59:FK59"/>
    <mergeCell ref="DX55:EQ55"/>
    <mergeCell ref="ER55:FK55"/>
    <mergeCell ref="A56:AG56"/>
    <mergeCell ref="AH56:AP56"/>
    <mergeCell ref="AQ56:AZ56"/>
    <mergeCell ref="BA56:BJ56"/>
    <mergeCell ref="BK56:CB56"/>
    <mergeCell ref="CC56:CM56"/>
    <mergeCell ref="CN56:DC56"/>
    <mergeCell ref="FB60:FK60"/>
    <mergeCell ref="AH61:BB61"/>
    <mergeCell ref="BD61:CI61"/>
    <mergeCell ref="DX56:EQ56"/>
    <mergeCell ref="ER56:FK56"/>
    <mergeCell ref="DX57:EQ57"/>
    <mergeCell ref="ER57:FK57"/>
    <mergeCell ref="AH59:BR59"/>
    <mergeCell ref="BT59:CN59"/>
    <mergeCell ref="CP59:DU59"/>
    <mergeCell ref="CP63:DU63"/>
    <mergeCell ref="DW63:EQ63"/>
    <mergeCell ref="AH60:BR60"/>
    <mergeCell ref="BT60:CN60"/>
    <mergeCell ref="CP60:DU60"/>
    <mergeCell ref="AH62:BB62"/>
    <mergeCell ref="BD62:CI62"/>
    <mergeCell ref="AH63:BR63"/>
    <mergeCell ref="BT63:CN63"/>
    <mergeCell ref="A67:FK67"/>
    <mergeCell ref="AH64:BR64"/>
    <mergeCell ref="BT64:CN64"/>
    <mergeCell ref="CP64:DU64"/>
    <mergeCell ref="DW64:EQ64"/>
    <mergeCell ref="C65:F65"/>
    <mergeCell ref="J65:AB65"/>
    <mergeCell ref="AC65:AF65"/>
    <mergeCell ref="AG65:AI6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75"/>
  <sheetViews>
    <sheetView view="pageBreakPreview" zoomScaleSheetLayoutView="100" zoomScalePageLayoutView="0" workbookViewId="0" topLeftCell="A5">
      <selection activeCell="ER22" sqref="ER22:FK22"/>
    </sheetView>
  </sheetViews>
  <sheetFormatPr defaultColWidth="0.875" defaultRowHeight="12.75"/>
  <cols>
    <col min="1" max="16384" width="0.875" style="1" customWidth="1"/>
  </cols>
  <sheetData>
    <row r="1" s="6" customFormat="1" ht="9" customHeight="1">
      <c r="CJ1" s="6" t="s">
        <v>45</v>
      </c>
    </row>
    <row r="2" s="6" customFormat="1" ht="9" customHeight="1">
      <c r="CJ2" s="6" t="s">
        <v>49</v>
      </c>
    </row>
    <row r="3" ht="11.25" customHeight="1">
      <c r="CJ3" s="7"/>
    </row>
    <row r="4" ht="12">
      <c r="FK4" s="4"/>
    </row>
    <row r="5" ht="4.5" customHeight="1"/>
    <row r="6" spans="1:167" ht="12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CT6" s="50" t="s">
        <v>42</v>
      </c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CT7" s="49" t="s">
        <v>50</v>
      </c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2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CT8" s="44" t="s">
        <v>18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pans="1:167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2">
      <c r="A10" s="44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CT10" s="44" t="s">
        <v>13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pans="1:149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P11" s="45" t="s">
        <v>51</v>
      </c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</row>
    <row r="12" spans="1:149" ht="12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W12" s="44" t="s">
        <v>15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CT12" s="44" t="s">
        <v>14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P12" s="44" t="s">
        <v>15</v>
      </c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33" ht="12">
      <c r="B13" s="4" t="s">
        <v>16</v>
      </c>
      <c r="C13" s="51"/>
      <c r="D13" s="51"/>
      <c r="E13" s="51"/>
      <c r="F13" s="51"/>
      <c r="G13" s="1" t="s">
        <v>16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2">
        <v>20</v>
      </c>
      <c r="AD13" s="52"/>
      <c r="AE13" s="52"/>
      <c r="AF13" s="52"/>
      <c r="AG13" s="53"/>
      <c r="AH13" s="53"/>
      <c r="AI13" s="53"/>
      <c r="AJ13" s="1" t="s">
        <v>17</v>
      </c>
      <c r="CU13" s="4" t="s">
        <v>16</v>
      </c>
      <c r="CV13" s="51" t="s">
        <v>123</v>
      </c>
      <c r="CW13" s="51"/>
      <c r="CX13" s="51"/>
      <c r="CY13" s="51"/>
      <c r="CZ13" s="1" t="s">
        <v>16</v>
      </c>
      <c r="DC13" s="45" t="s">
        <v>58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52">
        <v>20</v>
      </c>
      <c r="DW13" s="52"/>
      <c r="DX13" s="52"/>
      <c r="DY13" s="52"/>
      <c r="DZ13" s="53" t="s">
        <v>115</v>
      </c>
      <c r="EA13" s="53"/>
      <c r="EB13" s="53"/>
      <c r="EC13" s="1" t="s">
        <v>17</v>
      </c>
    </row>
    <row r="14" ht="6.75" customHeight="1"/>
    <row r="15" spans="148:167" ht="12.75" thickBot="1">
      <c r="ER15" s="64" t="s">
        <v>19</v>
      </c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5"/>
    </row>
    <row r="16" spans="85:167" ht="12.75" customHeight="1">
      <c r="CG16" s="8" t="s">
        <v>27</v>
      </c>
      <c r="CH16" s="60" t="s">
        <v>128</v>
      </c>
      <c r="CI16" s="60"/>
      <c r="CJ16" s="60"/>
      <c r="CK16" s="60"/>
      <c r="CL16" s="9" t="s">
        <v>28</v>
      </c>
      <c r="EP16" s="4" t="s">
        <v>22</v>
      </c>
      <c r="ER16" s="66" t="s">
        <v>20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</row>
    <row r="17" spans="60:167" ht="12">
      <c r="BH17" s="4" t="s">
        <v>29</v>
      </c>
      <c r="BI17" s="51" t="s">
        <v>123</v>
      </c>
      <c r="BJ17" s="51"/>
      <c r="BK17" s="51"/>
      <c r="BL17" s="51"/>
      <c r="BM17" s="1" t="s">
        <v>16</v>
      </c>
      <c r="BP17" s="45" t="s">
        <v>58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52">
        <v>20</v>
      </c>
      <c r="CE17" s="52"/>
      <c r="CF17" s="52"/>
      <c r="CG17" s="52"/>
      <c r="CH17" s="53" t="s">
        <v>115</v>
      </c>
      <c r="CI17" s="53"/>
      <c r="CJ17" s="53"/>
      <c r="CK17" s="1" t="s">
        <v>17</v>
      </c>
      <c r="EP17" s="4" t="s">
        <v>23</v>
      </c>
      <c r="ER17" s="54" t="s">
        <v>161</v>
      </c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6"/>
    </row>
    <row r="18" spans="146:167" ht="12">
      <c r="EP18" s="4" t="s">
        <v>24</v>
      </c>
      <c r="ER18" s="54" t="s">
        <v>53</v>
      </c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ht="12">
      <c r="A19" s="1" t="s">
        <v>30</v>
      </c>
      <c r="AC19" s="45" t="s">
        <v>59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EP19" s="4" t="s">
        <v>25</v>
      </c>
      <c r="ER19" s="61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">
      <c r="A20" s="1" t="s">
        <v>31</v>
      </c>
      <c r="AF20" s="35" t="s">
        <v>59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EP20" s="4" t="s">
        <v>25</v>
      </c>
      <c r="ER20" s="69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ht="12">
      <c r="A21" s="1" t="s">
        <v>32</v>
      </c>
      <c r="AM21" s="35" t="s">
        <v>59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EP21" s="4" t="s">
        <v>46</v>
      </c>
      <c r="ER21" s="54" t="s">
        <v>52</v>
      </c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">
      <c r="A22" s="1" t="s">
        <v>33</v>
      </c>
      <c r="V22" s="45" t="s">
        <v>122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EP22" s="4" t="s">
        <v>129</v>
      </c>
      <c r="ER22" s="112" t="s">
        <v>164</v>
      </c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ht="12">
      <c r="A23" s="1" t="s">
        <v>34</v>
      </c>
      <c r="EP23" s="4" t="s">
        <v>26</v>
      </c>
      <c r="ER23" s="54" t="s">
        <v>21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25:167" ht="12.75" thickBot="1">
      <c r="Y24" s="51" t="s">
        <v>121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EP24" s="4"/>
      <c r="ER24" s="57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9"/>
    </row>
    <row r="25" spans="25:71" ht="12">
      <c r="Y25" s="44" t="s">
        <v>47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36:167" ht="9.75" customHeight="1"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2">
      <c r="A27" s="21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5" t="s">
        <v>1</v>
      </c>
      <c r="AI27" s="26"/>
      <c r="AJ27" s="26"/>
      <c r="AK27" s="26"/>
      <c r="AL27" s="26"/>
      <c r="AM27" s="26"/>
      <c r="AN27" s="26"/>
      <c r="AO27" s="26"/>
      <c r="AP27" s="27"/>
      <c r="AQ27" s="34" t="s">
        <v>6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6"/>
      <c r="DX27" s="34" t="s">
        <v>9</v>
      </c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8"/>
      <c r="AI28" s="29"/>
      <c r="AJ28" s="29"/>
      <c r="AK28" s="29"/>
      <c r="AL28" s="29"/>
      <c r="AM28" s="29"/>
      <c r="AN28" s="29"/>
      <c r="AO28" s="29"/>
      <c r="AP28" s="30"/>
      <c r="AQ28" s="31" t="s">
        <v>2</v>
      </c>
      <c r="AR28" s="32"/>
      <c r="AS28" s="32"/>
      <c r="AT28" s="32"/>
      <c r="AU28" s="32"/>
      <c r="AV28" s="32"/>
      <c r="AW28" s="32"/>
      <c r="AX28" s="32"/>
      <c r="AY28" s="32"/>
      <c r="AZ28" s="33"/>
      <c r="BA28" s="31" t="s">
        <v>3</v>
      </c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1" t="s">
        <v>43</v>
      </c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1" t="s">
        <v>5</v>
      </c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  <c r="DD28" s="31" t="s">
        <v>48</v>
      </c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3"/>
      <c r="DX28" s="31" t="s">
        <v>7</v>
      </c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/>
      <c r="ER28" s="31" t="s">
        <v>8</v>
      </c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ht="12">
      <c r="A29" s="110">
        <v>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18">
        <v>2</v>
      </c>
      <c r="AI29" s="19"/>
      <c r="AJ29" s="19"/>
      <c r="AK29" s="19"/>
      <c r="AL29" s="19"/>
      <c r="AM29" s="19"/>
      <c r="AN29" s="19"/>
      <c r="AO29" s="19"/>
      <c r="AP29" s="20"/>
      <c r="AQ29" s="18">
        <v>3</v>
      </c>
      <c r="AR29" s="19"/>
      <c r="AS29" s="19"/>
      <c r="AT29" s="19"/>
      <c r="AU29" s="19"/>
      <c r="AV29" s="19"/>
      <c r="AW29" s="19"/>
      <c r="AX29" s="19"/>
      <c r="AY29" s="19"/>
      <c r="AZ29" s="20"/>
      <c r="BA29" s="18">
        <v>4</v>
      </c>
      <c r="BB29" s="19"/>
      <c r="BC29" s="19"/>
      <c r="BD29" s="19"/>
      <c r="BE29" s="19"/>
      <c r="BF29" s="19"/>
      <c r="BG29" s="19"/>
      <c r="BH29" s="19"/>
      <c r="BI29" s="19"/>
      <c r="BJ29" s="20"/>
      <c r="BK29" s="18">
        <v>5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18">
        <v>6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>
        <v>7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>
        <v>8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0"/>
      <c r="DX29" s="18">
        <v>9</v>
      </c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/>
      <c r="ER29" s="18">
        <v>10</v>
      </c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12" hidden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72"/>
      <c r="AI30" s="73"/>
      <c r="AJ30" s="73"/>
      <c r="AK30" s="73"/>
      <c r="AL30" s="73"/>
      <c r="AM30" s="73"/>
      <c r="AN30" s="73"/>
      <c r="AO30" s="73"/>
      <c r="AP30" s="103"/>
      <c r="AQ30" s="102"/>
      <c r="AR30" s="73"/>
      <c r="AS30" s="73"/>
      <c r="AT30" s="73"/>
      <c r="AU30" s="73"/>
      <c r="AV30" s="73"/>
      <c r="AW30" s="73"/>
      <c r="AX30" s="73"/>
      <c r="AY30" s="73"/>
      <c r="AZ30" s="103"/>
      <c r="BA30" s="102"/>
      <c r="BB30" s="73"/>
      <c r="BC30" s="73"/>
      <c r="BD30" s="73"/>
      <c r="BE30" s="73"/>
      <c r="BF30" s="73"/>
      <c r="BG30" s="73"/>
      <c r="BH30" s="73"/>
      <c r="BI30" s="73"/>
      <c r="BJ30" s="103"/>
      <c r="BK30" s="10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103"/>
      <c r="CC30" s="102"/>
      <c r="CD30" s="73"/>
      <c r="CE30" s="73"/>
      <c r="CF30" s="73"/>
      <c r="CG30" s="73"/>
      <c r="CH30" s="73"/>
      <c r="CI30" s="73"/>
      <c r="CJ30" s="73"/>
      <c r="CK30" s="73"/>
      <c r="CL30" s="73"/>
      <c r="CM30" s="103"/>
      <c r="CN30" s="10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103"/>
      <c r="DD30" s="102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103"/>
      <c r="DX30" s="99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1"/>
      <c r="ER30" s="107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9"/>
    </row>
    <row r="31" spans="1:167" ht="27.75" customHeight="1" hidden="1" thickBo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  <c r="AH31" s="93"/>
      <c r="AI31" s="94"/>
      <c r="AJ31" s="94"/>
      <c r="AK31" s="94"/>
      <c r="AL31" s="94"/>
      <c r="AM31" s="94"/>
      <c r="AN31" s="94"/>
      <c r="AO31" s="94"/>
      <c r="AP31" s="95"/>
      <c r="AQ31" s="85"/>
      <c r="AR31" s="86"/>
      <c r="AS31" s="86"/>
      <c r="AT31" s="86"/>
      <c r="AU31" s="86"/>
      <c r="AV31" s="86"/>
      <c r="AW31" s="86"/>
      <c r="AX31" s="86"/>
      <c r="AY31" s="86"/>
      <c r="AZ31" s="87"/>
      <c r="BA31" s="85"/>
      <c r="BB31" s="86"/>
      <c r="BC31" s="86"/>
      <c r="BD31" s="86"/>
      <c r="BE31" s="86"/>
      <c r="BF31" s="86"/>
      <c r="BG31" s="86"/>
      <c r="BH31" s="86"/>
      <c r="BI31" s="86"/>
      <c r="BJ31" s="87"/>
      <c r="BK31" s="85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5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88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90"/>
      <c r="DD31" s="88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90"/>
      <c r="DX31" s="82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4"/>
      <c r="ER31" s="34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80"/>
    </row>
    <row r="32" spans="1:167" ht="15.75" customHeight="1">
      <c r="A32" s="17" t="s">
        <v>78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6" t="s">
        <v>76</v>
      </c>
      <c r="AI32" s="16"/>
      <c r="AJ32" s="16"/>
      <c r="AK32" s="16"/>
      <c r="AL32" s="16"/>
      <c r="AM32" s="16"/>
      <c r="AN32" s="16"/>
      <c r="AO32" s="16"/>
      <c r="AP32" s="16"/>
      <c r="AQ32" s="16" t="s">
        <v>60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 t="s">
        <v>61</v>
      </c>
      <c r="BB32" s="16"/>
      <c r="BC32" s="16"/>
      <c r="BD32" s="16"/>
      <c r="BE32" s="16"/>
      <c r="BF32" s="16"/>
      <c r="BG32" s="16"/>
      <c r="BH32" s="16"/>
      <c r="BI32" s="16"/>
      <c r="BJ32" s="16"/>
      <c r="BK32" s="16" t="s">
        <v>137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 t="s">
        <v>131</v>
      </c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 t="s">
        <v>62</v>
      </c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 t="s">
        <v>132</v>
      </c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2">
        <v>10831800</v>
      </c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34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80"/>
    </row>
    <row r="33" spans="1:167" ht="15.75" customHeight="1">
      <c r="A33" s="17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6" t="s">
        <v>79</v>
      </c>
      <c r="AI33" s="16"/>
      <c r="AJ33" s="16"/>
      <c r="AK33" s="16"/>
      <c r="AL33" s="16"/>
      <c r="AM33" s="16"/>
      <c r="AN33" s="16"/>
      <c r="AO33" s="16"/>
      <c r="AP33" s="16"/>
      <c r="AQ33" s="16" t="s">
        <v>60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 t="s">
        <v>61</v>
      </c>
      <c r="BB33" s="16"/>
      <c r="BC33" s="16"/>
      <c r="BD33" s="16"/>
      <c r="BE33" s="16"/>
      <c r="BF33" s="16"/>
      <c r="BG33" s="16"/>
      <c r="BH33" s="16"/>
      <c r="BI33" s="16"/>
      <c r="BJ33" s="16"/>
      <c r="BK33" s="16" t="s">
        <v>137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 t="s">
        <v>131</v>
      </c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 t="s">
        <v>62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 t="s">
        <v>134</v>
      </c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2">
        <v>407000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34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80"/>
    </row>
    <row r="34" spans="1:167" ht="15.75" customHeight="1">
      <c r="A34" s="17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6" t="s">
        <v>80</v>
      </c>
      <c r="AI34" s="16"/>
      <c r="AJ34" s="16"/>
      <c r="AK34" s="16"/>
      <c r="AL34" s="16"/>
      <c r="AM34" s="16"/>
      <c r="AN34" s="16"/>
      <c r="AO34" s="16"/>
      <c r="AP34" s="16"/>
      <c r="AQ34" s="16" t="s">
        <v>60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 t="s">
        <v>61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 t="s">
        <v>137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 t="s">
        <v>131</v>
      </c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 t="s">
        <v>62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 t="s">
        <v>135</v>
      </c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2">
        <v>338700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34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80"/>
    </row>
    <row r="35" spans="1:167" ht="15.75" customHeight="1">
      <c r="A35" s="17" t="s">
        <v>78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 t="s">
        <v>81</v>
      </c>
      <c r="AI35" s="16"/>
      <c r="AJ35" s="16"/>
      <c r="AK35" s="16"/>
      <c r="AL35" s="16"/>
      <c r="AM35" s="16"/>
      <c r="AN35" s="16"/>
      <c r="AO35" s="16"/>
      <c r="AP35" s="16"/>
      <c r="AQ35" s="16" t="s">
        <v>60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61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 t="s">
        <v>137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 t="s">
        <v>131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 t="s">
        <v>62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 t="s">
        <v>136</v>
      </c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2">
        <v>141300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34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80"/>
    </row>
    <row r="36" spans="1:167" ht="28.5" customHeight="1">
      <c r="A36" s="17" t="s">
        <v>101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6" t="s">
        <v>82</v>
      </c>
      <c r="AI36" s="16"/>
      <c r="AJ36" s="16"/>
      <c r="AK36" s="16"/>
      <c r="AL36" s="16"/>
      <c r="AM36" s="16"/>
      <c r="AN36" s="16"/>
      <c r="AO36" s="16"/>
      <c r="AP36" s="16"/>
      <c r="AQ36" s="16" t="s">
        <v>60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 t="s">
        <v>61</v>
      </c>
      <c r="BB36" s="16"/>
      <c r="BC36" s="16"/>
      <c r="BD36" s="16"/>
      <c r="BE36" s="16"/>
      <c r="BF36" s="16"/>
      <c r="BG36" s="16"/>
      <c r="BH36" s="16"/>
      <c r="BI36" s="16"/>
      <c r="BJ36" s="16"/>
      <c r="BK36" s="16" t="s">
        <v>137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 t="s">
        <v>131</v>
      </c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 t="s">
        <v>64</v>
      </c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 t="s">
        <v>132</v>
      </c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2">
        <v>3252700</v>
      </c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34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80"/>
    </row>
    <row r="37" spans="1:167" ht="27" customHeight="1">
      <c r="A37" s="17" t="s">
        <v>101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6" t="s">
        <v>83</v>
      </c>
      <c r="AI37" s="16"/>
      <c r="AJ37" s="16"/>
      <c r="AK37" s="16"/>
      <c r="AL37" s="16"/>
      <c r="AM37" s="16"/>
      <c r="AN37" s="16"/>
      <c r="AO37" s="16"/>
      <c r="AP37" s="16"/>
      <c r="AQ37" s="16" t="s">
        <v>60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 t="s">
        <v>61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 t="s">
        <v>137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 t="s">
        <v>131</v>
      </c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 t="s">
        <v>64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 t="s">
        <v>134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2">
        <v>123000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34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80"/>
    </row>
    <row r="38" spans="1:167" ht="24.75" customHeight="1">
      <c r="A38" s="17" t="s">
        <v>101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6" t="s">
        <v>84</v>
      </c>
      <c r="AI38" s="16"/>
      <c r="AJ38" s="16"/>
      <c r="AK38" s="16"/>
      <c r="AL38" s="16"/>
      <c r="AM38" s="16"/>
      <c r="AN38" s="16"/>
      <c r="AO38" s="16"/>
      <c r="AP38" s="16"/>
      <c r="AQ38" s="16" t="s">
        <v>60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 t="s">
        <v>61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16" t="s">
        <v>137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 t="s">
        <v>131</v>
      </c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 t="s">
        <v>64</v>
      </c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 t="s">
        <v>135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2">
        <v>102300</v>
      </c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34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80"/>
    </row>
    <row r="39" spans="1:167" ht="24" customHeight="1">
      <c r="A39" s="17" t="s">
        <v>101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 t="s">
        <v>85</v>
      </c>
      <c r="AI39" s="16"/>
      <c r="AJ39" s="16"/>
      <c r="AK39" s="16"/>
      <c r="AL39" s="16"/>
      <c r="AM39" s="16"/>
      <c r="AN39" s="16"/>
      <c r="AO39" s="16"/>
      <c r="AP39" s="16"/>
      <c r="AQ39" s="16" t="s">
        <v>60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 t="s">
        <v>61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 t="s">
        <v>137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 t="s">
        <v>131</v>
      </c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 t="s">
        <v>64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 t="s">
        <v>136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2">
        <v>42700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34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80"/>
    </row>
    <row r="40" spans="1:167" ht="24" customHeight="1">
      <c r="A40" s="15" t="s">
        <v>140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 t="s">
        <v>86</v>
      </c>
      <c r="AI40" s="14"/>
      <c r="AJ40" s="14"/>
      <c r="AK40" s="14"/>
      <c r="AL40" s="14"/>
      <c r="AM40" s="14"/>
      <c r="AN40" s="14"/>
      <c r="AO40" s="14"/>
      <c r="AP40" s="14"/>
      <c r="AQ40" s="14" t="s">
        <v>60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 t="s">
        <v>61</v>
      </c>
      <c r="BB40" s="14"/>
      <c r="BC40" s="14"/>
      <c r="BD40" s="14"/>
      <c r="BE40" s="14"/>
      <c r="BF40" s="14"/>
      <c r="BG40" s="14"/>
      <c r="BH40" s="14"/>
      <c r="BI40" s="14"/>
      <c r="BJ40" s="14"/>
      <c r="BK40" s="14" t="s">
        <v>141</v>
      </c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 t="s">
        <v>131</v>
      </c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 t="s">
        <v>77</v>
      </c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1">
        <f>SUM(DX32:EQ39)</f>
        <v>15239500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34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80"/>
    </row>
    <row r="41" spans="1:167" ht="24" customHeight="1">
      <c r="A41" s="17" t="s">
        <v>100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 t="s">
        <v>87</v>
      </c>
      <c r="AI41" s="16"/>
      <c r="AJ41" s="16"/>
      <c r="AK41" s="16"/>
      <c r="AL41" s="16"/>
      <c r="AM41" s="16"/>
      <c r="AN41" s="16"/>
      <c r="AO41" s="16"/>
      <c r="AP41" s="16"/>
      <c r="AQ41" s="16" t="s">
        <v>60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6" t="s">
        <v>61</v>
      </c>
      <c r="BB41" s="16"/>
      <c r="BC41" s="16"/>
      <c r="BD41" s="16"/>
      <c r="BE41" s="16"/>
      <c r="BF41" s="16"/>
      <c r="BG41" s="16"/>
      <c r="BH41" s="16"/>
      <c r="BI41" s="16"/>
      <c r="BJ41" s="16"/>
      <c r="BK41" s="16" t="s">
        <v>137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 t="s">
        <v>133</v>
      </c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 t="s">
        <v>63</v>
      </c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 t="s">
        <v>132</v>
      </c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2">
        <v>60000</v>
      </c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34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80"/>
    </row>
    <row r="42" spans="1:167" ht="17.25" customHeight="1">
      <c r="A42" s="37" t="s">
        <v>103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6" t="s">
        <v>88</v>
      </c>
      <c r="AI42" s="16"/>
      <c r="AJ42" s="16"/>
      <c r="AK42" s="16"/>
      <c r="AL42" s="16"/>
      <c r="AM42" s="16"/>
      <c r="AN42" s="16"/>
      <c r="AO42" s="16"/>
      <c r="AP42" s="16"/>
      <c r="AQ42" s="16" t="s">
        <v>60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 t="s">
        <v>61</v>
      </c>
      <c r="BB42" s="16"/>
      <c r="BC42" s="16"/>
      <c r="BD42" s="16"/>
      <c r="BE42" s="16"/>
      <c r="BF42" s="16"/>
      <c r="BG42" s="16"/>
      <c r="BH42" s="16"/>
      <c r="BI42" s="16"/>
      <c r="BJ42" s="16"/>
      <c r="BK42" s="16" t="s">
        <v>137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 t="s">
        <v>133</v>
      </c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 t="s">
        <v>66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 t="s">
        <v>132</v>
      </c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2">
        <v>9000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34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80"/>
    </row>
    <row r="43" spans="1:167" ht="24" customHeight="1">
      <c r="A43" s="15" t="s">
        <v>140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 t="s">
        <v>89</v>
      </c>
      <c r="AI43" s="14"/>
      <c r="AJ43" s="14"/>
      <c r="AK43" s="14"/>
      <c r="AL43" s="14"/>
      <c r="AM43" s="14"/>
      <c r="AN43" s="14"/>
      <c r="AO43" s="14"/>
      <c r="AP43" s="14"/>
      <c r="AQ43" s="14" t="s">
        <v>60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 t="s">
        <v>61</v>
      </c>
      <c r="BB43" s="14"/>
      <c r="BC43" s="14"/>
      <c r="BD43" s="14"/>
      <c r="BE43" s="14"/>
      <c r="BF43" s="14"/>
      <c r="BG43" s="14"/>
      <c r="BH43" s="14"/>
      <c r="BI43" s="14"/>
      <c r="BJ43" s="14"/>
      <c r="BK43" s="14" t="s">
        <v>141</v>
      </c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 t="s">
        <v>133</v>
      </c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 t="s">
        <v>77</v>
      </c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1">
        <f>SUM(DX41:EQ42)</f>
        <v>69000</v>
      </c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34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80"/>
    </row>
    <row r="44" spans="1:167" ht="22.5" customHeight="1">
      <c r="A44" s="17" t="s">
        <v>107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 t="s">
        <v>90</v>
      </c>
      <c r="AI44" s="16"/>
      <c r="AJ44" s="16"/>
      <c r="AK44" s="16"/>
      <c r="AL44" s="16"/>
      <c r="AM44" s="16"/>
      <c r="AN44" s="16"/>
      <c r="AO44" s="16"/>
      <c r="AP44" s="16"/>
      <c r="AQ44" s="16" t="s">
        <v>60</v>
      </c>
      <c r="AR44" s="16"/>
      <c r="AS44" s="16"/>
      <c r="AT44" s="16"/>
      <c r="AU44" s="16"/>
      <c r="AV44" s="16"/>
      <c r="AW44" s="16"/>
      <c r="AX44" s="16"/>
      <c r="AY44" s="16"/>
      <c r="AZ44" s="16"/>
      <c r="BA44" s="16" t="s">
        <v>61</v>
      </c>
      <c r="BB44" s="16"/>
      <c r="BC44" s="16"/>
      <c r="BD44" s="16"/>
      <c r="BE44" s="16"/>
      <c r="BF44" s="16"/>
      <c r="BG44" s="16"/>
      <c r="BH44" s="16"/>
      <c r="BI44" s="16"/>
      <c r="BJ44" s="16"/>
      <c r="BK44" s="16" t="s">
        <v>137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 t="s">
        <v>138</v>
      </c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 t="s">
        <v>71</v>
      </c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 t="s">
        <v>132</v>
      </c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2">
        <v>11500</v>
      </c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34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80"/>
    </row>
    <row r="45" spans="1:167" ht="21" customHeight="1">
      <c r="A45" s="17" t="s">
        <v>117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 t="s">
        <v>91</v>
      </c>
      <c r="AI45" s="16"/>
      <c r="AJ45" s="16"/>
      <c r="AK45" s="16"/>
      <c r="AL45" s="16"/>
      <c r="AM45" s="16"/>
      <c r="AN45" s="16"/>
      <c r="AO45" s="16"/>
      <c r="AP45" s="16"/>
      <c r="AQ45" s="16" t="s">
        <v>60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 t="s">
        <v>61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 t="s">
        <v>137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 t="s">
        <v>138</v>
      </c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 t="s">
        <v>72</v>
      </c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 t="s">
        <v>132</v>
      </c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2">
        <v>75000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34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80"/>
    </row>
    <row r="46" spans="1:167" ht="21" customHeight="1">
      <c r="A46" s="17" t="s">
        <v>109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 t="s">
        <v>92</v>
      </c>
      <c r="AI46" s="16"/>
      <c r="AJ46" s="16"/>
      <c r="AK46" s="16"/>
      <c r="AL46" s="16"/>
      <c r="AM46" s="16"/>
      <c r="AN46" s="16"/>
      <c r="AO46" s="16"/>
      <c r="AP46" s="16"/>
      <c r="AQ46" s="16" t="s">
        <v>60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 t="s">
        <v>61</v>
      </c>
      <c r="BB46" s="16"/>
      <c r="BC46" s="16"/>
      <c r="BD46" s="16"/>
      <c r="BE46" s="16"/>
      <c r="BF46" s="16"/>
      <c r="BG46" s="16"/>
      <c r="BH46" s="16"/>
      <c r="BI46" s="16"/>
      <c r="BJ46" s="16"/>
      <c r="BK46" s="16" t="s">
        <v>137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 t="s">
        <v>139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 t="s">
        <v>73</v>
      </c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 t="s">
        <v>132</v>
      </c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2">
        <v>10000</v>
      </c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34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80"/>
    </row>
    <row r="47" spans="1:167" ht="25.5" customHeight="1">
      <c r="A47" s="17" t="s">
        <v>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 t="s">
        <v>93</v>
      </c>
      <c r="AI47" s="16"/>
      <c r="AJ47" s="16"/>
      <c r="AK47" s="16"/>
      <c r="AL47" s="16"/>
      <c r="AM47" s="16"/>
      <c r="AN47" s="16"/>
      <c r="AO47" s="16"/>
      <c r="AP47" s="16"/>
      <c r="AQ47" s="16" t="s">
        <v>60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 t="s">
        <v>61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 t="s">
        <v>137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 t="s">
        <v>139</v>
      </c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 t="s">
        <v>74</v>
      </c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 t="s">
        <v>132</v>
      </c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2">
        <v>530000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34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80"/>
    </row>
    <row r="48" spans="1:167" ht="24" customHeight="1">
      <c r="A48" s="17" t="s">
        <v>111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 t="s">
        <v>94</v>
      </c>
      <c r="AI48" s="16"/>
      <c r="AJ48" s="16"/>
      <c r="AK48" s="16"/>
      <c r="AL48" s="16"/>
      <c r="AM48" s="16"/>
      <c r="AN48" s="16"/>
      <c r="AO48" s="16"/>
      <c r="AP48" s="16"/>
      <c r="AQ48" s="16" t="s">
        <v>60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 t="s">
        <v>61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 t="s">
        <v>137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 t="s">
        <v>139</v>
      </c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 t="s">
        <v>75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 t="s">
        <v>132</v>
      </c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2">
        <v>50000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34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80"/>
    </row>
    <row r="49" spans="1:167" ht="24" customHeight="1">
      <c r="A49" s="15" t="s">
        <v>140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4" t="s">
        <v>95</v>
      </c>
      <c r="AI49" s="14"/>
      <c r="AJ49" s="14"/>
      <c r="AK49" s="14"/>
      <c r="AL49" s="14"/>
      <c r="AM49" s="14"/>
      <c r="AN49" s="14"/>
      <c r="AO49" s="14"/>
      <c r="AP49" s="14"/>
      <c r="AQ49" s="14" t="s">
        <v>60</v>
      </c>
      <c r="AR49" s="14"/>
      <c r="AS49" s="14"/>
      <c r="AT49" s="14"/>
      <c r="AU49" s="14"/>
      <c r="AV49" s="14"/>
      <c r="AW49" s="14"/>
      <c r="AX49" s="14"/>
      <c r="AY49" s="14"/>
      <c r="AZ49" s="14"/>
      <c r="BA49" s="14" t="s">
        <v>61</v>
      </c>
      <c r="BB49" s="14"/>
      <c r="BC49" s="14"/>
      <c r="BD49" s="14"/>
      <c r="BE49" s="14"/>
      <c r="BF49" s="14"/>
      <c r="BG49" s="14"/>
      <c r="BH49" s="14"/>
      <c r="BI49" s="14"/>
      <c r="BJ49" s="14"/>
      <c r="BK49" s="14" t="s">
        <v>141</v>
      </c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 t="s">
        <v>139</v>
      </c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 t="s">
        <v>77</v>
      </c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1">
        <f>SUM(DX44:EQ48)</f>
        <v>676500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34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80"/>
    </row>
    <row r="50" spans="1:167" ht="31.5" customHeight="1">
      <c r="A50" s="15" t="s">
        <v>120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4" t="s">
        <v>96</v>
      </c>
      <c r="AI50" s="14"/>
      <c r="AJ50" s="14"/>
      <c r="AK50" s="14"/>
      <c r="AL50" s="14"/>
      <c r="AM50" s="14"/>
      <c r="AN50" s="14"/>
      <c r="AO50" s="14"/>
      <c r="AP50" s="14"/>
      <c r="AQ50" s="14" t="s">
        <v>60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14" t="s">
        <v>61</v>
      </c>
      <c r="BB50" s="14"/>
      <c r="BC50" s="14"/>
      <c r="BD50" s="14"/>
      <c r="BE50" s="14"/>
      <c r="BF50" s="14"/>
      <c r="BG50" s="14"/>
      <c r="BH50" s="14"/>
      <c r="BI50" s="14"/>
      <c r="BJ50" s="14"/>
      <c r="BK50" s="14" t="s">
        <v>137</v>
      </c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 t="s">
        <v>77</v>
      </c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 t="s">
        <v>77</v>
      </c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1">
        <f>DX40+DX43+DX49</f>
        <v>15985000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34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80"/>
    </row>
    <row r="51" spans="1:167" ht="16.5" customHeight="1">
      <c r="A51" s="17" t="s">
        <v>78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6" t="s">
        <v>97</v>
      </c>
      <c r="AI51" s="16"/>
      <c r="AJ51" s="16"/>
      <c r="AK51" s="16"/>
      <c r="AL51" s="16"/>
      <c r="AM51" s="16"/>
      <c r="AN51" s="16"/>
      <c r="AO51" s="16"/>
      <c r="AP51" s="16"/>
      <c r="AQ51" s="16" t="s">
        <v>60</v>
      </c>
      <c r="AR51" s="16"/>
      <c r="AS51" s="16"/>
      <c r="AT51" s="16"/>
      <c r="AU51" s="16"/>
      <c r="AV51" s="16"/>
      <c r="AW51" s="16"/>
      <c r="AX51" s="16"/>
      <c r="AY51" s="16"/>
      <c r="AZ51" s="16"/>
      <c r="BA51" s="16" t="s">
        <v>61</v>
      </c>
      <c r="BB51" s="16"/>
      <c r="BC51" s="16"/>
      <c r="BD51" s="16"/>
      <c r="BE51" s="16"/>
      <c r="BF51" s="16"/>
      <c r="BG51" s="16"/>
      <c r="BH51" s="16"/>
      <c r="BI51" s="16"/>
      <c r="BJ51" s="16"/>
      <c r="BK51" s="16" t="s">
        <v>130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 t="s">
        <v>131</v>
      </c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 t="s">
        <v>62</v>
      </c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 t="s">
        <v>142</v>
      </c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2">
        <v>703500</v>
      </c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34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80"/>
    </row>
    <row r="52" spans="1:167" ht="26.25" customHeight="1">
      <c r="A52" s="17" t="s">
        <v>101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 t="s">
        <v>98</v>
      </c>
      <c r="AI52" s="16"/>
      <c r="AJ52" s="16"/>
      <c r="AK52" s="16"/>
      <c r="AL52" s="16"/>
      <c r="AM52" s="16"/>
      <c r="AN52" s="16"/>
      <c r="AO52" s="16"/>
      <c r="AP52" s="16"/>
      <c r="AQ52" s="16" t="s">
        <v>60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 t="s">
        <v>61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 t="s">
        <v>130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 t="s">
        <v>131</v>
      </c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 t="s">
        <v>64</v>
      </c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 t="s">
        <v>142</v>
      </c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2">
        <v>212000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34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80"/>
    </row>
    <row r="53" spans="1:167" ht="24" customHeight="1">
      <c r="A53" s="15" t="s">
        <v>140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 t="s">
        <v>99</v>
      </c>
      <c r="AI53" s="14"/>
      <c r="AJ53" s="14"/>
      <c r="AK53" s="14"/>
      <c r="AL53" s="14"/>
      <c r="AM53" s="14"/>
      <c r="AN53" s="14"/>
      <c r="AO53" s="14"/>
      <c r="AP53" s="14"/>
      <c r="AQ53" s="14" t="s">
        <v>60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 t="s">
        <v>61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 t="s">
        <v>130</v>
      </c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 t="s">
        <v>131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 t="s">
        <v>77</v>
      </c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1">
        <f>SUM(DX51:EQ52)</f>
        <v>915500</v>
      </c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34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80"/>
    </row>
    <row r="54" spans="1:167" ht="21.75" customHeight="1">
      <c r="A54" s="17" t="s">
        <v>126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 t="s">
        <v>143</v>
      </c>
      <c r="AI54" s="16"/>
      <c r="AJ54" s="16"/>
      <c r="AK54" s="16"/>
      <c r="AL54" s="16"/>
      <c r="AM54" s="16"/>
      <c r="AN54" s="16"/>
      <c r="AO54" s="16"/>
      <c r="AP54" s="16"/>
      <c r="AQ54" s="16" t="s">
        <v>60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 t="s">
        <v>61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 t="s">
        <v>130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 t="s">
        <v>139</v>
      </c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 t="s">
        <v>67</v>
      </c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 t="s">
        <v>142</v>
      </c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2">
        <v>977900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34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80"/>
    </row>
    <row r="55" spans="1:167" ht="24" customHeight="1">
      <c r="A55" s="15" t="s">
        <v>140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4" t="s">
        <v>144</v>
      </c>
      <c r="AI55" s="14"/>
      <c r="AJ55" s="14"/>
      <c r="AK55" s="14"/>
      <c r="AL55" s="14"/>
      <c r="AM55" s="14"/>
      <c r="AN55" s="14"/>
      <c r="AO55" s="14"/>
      <c r="AP55" s="14"/>
      <c r="AQ55" s="14" t="s">
        <v>60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 t="s">
        <v>61</v>
      </c>
      <c r="BB55" s="14"/>
      <c r="BC55" s="14"/>
      <c r="BD55" s="14"/>
      <c r="BE55" s="14"/>
      <c r="BF55" s="14"/>
      <c r="BG55" s="14"/>
      <c r="BH55" s="14"/>
      <c r="BI55" s="14"/>
      <c r="BJ55" s="14"/>
      <c r="BK55" s="14" t="s">
        <v>130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 t="s">
        <v>139</v>
      </c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 t="s">
        <v>77</v>
      </c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1">
        <f>SUM(DX54)</f>
        <v>977900</v>
      </c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34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80"/>
    </row>
    <row r="56" spans="1:167" ht="24" customHeight="1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4" t="s">
        <v>145</v>
      </c>
      <c r="AI56" s="14"/>
      <c r="AJ56" s="14"/>
      <c r="AK56" s="14"/>
      <c r="AL56" s="14"/>
      <c r="AM56" s="14"/>
      <c r="AN56" s="14"/>
      <c r="AO56" s="14"/>
      <c r="AP56" s="14"/>
      <c r="AQ56" s="14" t="s">
        <v>60</v>
      </c>
      <c r="AR56" s="14"/>
      <c r="AS56" s="14"/>
      <c r="AT56" s="14"/>
      <c r="AU56" s="14"/>
      <c r="AV56" s="14"/>
      <c r="AW56" s="14"/>
      <c r="AX56" s="14"/>
      <c r="AY56" s="14"/>
      <c r="AZ56" s="14"/>
      <c r="BA56" s="14" t="s">
        <v>61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 t="s">
        <v>130</v>
      </c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 t="s">
        <v>77</v>
      </c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 t="s">
        <v>77</v>
      </c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1">
        <f>DX53+DX55</f>
        <v>1893400</v>
      </c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34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80"/>
    </row>
    <row r="57" spans="1:167" ht="25.5" customHeight="1">
      <c r="A57" s="17" t="s">
        <v>111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6" t="s">
        <v>146</v>
      </c>
      <c r="AI57" s="16"/>
      <c r="AJ57" s="16"/>
      <c r="AK57" s="16"/>
      <c r="AL57" s="16"/>
      <c r="AM57" s="16"/>
      <c r="AN57" s="16"/>
      <c r="AO57" s="16"/>
      <c r="AP57" s="16"/>
      <c r="AQ57" s="16" t="s">
        <v>60</v>
      </c>
      <c r="AR57" s="16"/>
      <c r="AS57" s="16"/>
      <c r="AT57" s="16"/>
      <c r="AU57" s="16"/>
      <c r="AV57" s="16"/>
      <c r="AW57" s="16"/>
      <c r="AX57" s="16"/>
      <c r="AY57" s="16"/>
      <c r="AZ57" s="16"/>
      <c r="BA57" s="16" t="s">
        <v>60</v>
      </c>
      <c r="BB57" s="16"/>
      <c r="BC57" s="16"/>
      <c r="BD57" s="16"/>
      <c r="BE57" s="16"/>
      <c r="BF57" s="16"/>
      <c r="BG57" s="16"/>
      <c r="BH57" s="16"/>
      <c r="BI57" s="16"/>
      <c r="BJ57" s="16"/>
      <c r="BK57" s="16" t="s">
        <v>147</v>
      </c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139</v>
      </c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 t="s">
        <v>75</v>
      </c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 t="s">
        <v>148</v>
      </c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2">
        <v>501700</v>
      </c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34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80"/>
    </row>
    <row r="58" spans="1:167" ht="24" customHeight="1">
      <c r="A58" s="15" t="s">
        <v>140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4" t="s">
        <v>149</v>
      </c>
      <c r="AI58" s="14"/>
      <c r="AJ58" s="14"/>
      <c r="AK58" s="14"/>
      <c r="AL58" s="14"/>
      <c r="AM58" s="14"/>
      <c r="AN58" s="14"/>
      <c r="AO58" s="14"/>
      <c r="AP58" s="14"/>
      <c r="AQ58" s="14" t="s">
        <v>60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 t="s">
        <v>60</v>
      </c>
      <c r="BB58" s="14"/>
      <c r="BC58" s="14"/>
      <c r="BD58" s="14"/>
      <c r="BE58" s="14"/>
      <c r="BF58" s="14"/>
      <c r="BG58" s="14"/>
      <c r="BH58" s="14"/>
      <c r="BI58" s="14"/>
      <c r="BJ58" s="14"/>
      <c r="BK58" s="14" t="s">
        <v>147</v>
      </c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 t="s">
        <v>139</v>
      </c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 t="s">
        <v>77</v>
      </c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1">
        <f>SUM(DX57)</f>
        <v>501700</v>
      </c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34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80"/>
    </row>
    <row r="59" spans="1:167" ht="23.25" customHeight="1">
      <c r="A59" s="15" t="s">
        <v>120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4" t="s">
        <v>150</v>
      </c>
      <c r="AI59" s="14"/>
      <c r="AJ59" s="14"/>
      <c r="AK59" s="14"/>
      <c r="AL59" s="14"/>
      <c r="AM59" s="14"/>
      <c r="AN59" s="14"/>
      <c r="AO59" s="14"/>
      <c r="AP59" s="14"/>
      <c r="AQ59" s="14" t="s">
        <v>60</v>
      </c>
      <c r="AR59" s="14"/>
      <c r="AS59" s="14"/>
      <c r="AT59" s="14"/>
      <c r="AU59" s="14"/>
      <c r="AV59" s="14"/>
      <c r="AW59" s="14"/>
      <c r="AX59" s="14"/>
      <c r="AY59" s="14"/>
      <c r="AZ59" s="14"/>
      <c r="BA59" s="14" t="s">
        <v>60</v>
      </c>
      <c r="BB59" s="14"/>
      <c r="BC59" s="14"/>
      <c r="BD59" s="14"/>
      <c r="BE59" s="14"/>
      <c r="BF59" s="14"/>
      <c r="BG59" s="14"/>
      <c r="BH59" s="14"/>
      <c r="BI59" s="14"/>
      <c r="BJ59" s="14"/>
      <c r="BK59" s="14" t="s">
        <v>116</v>
      </c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 t="s">
        <v>77</v>
      </c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 t="s">
        <v>77</v>
      </c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1">
        <f>DX58</f>
        <v>501700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34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80"/>
    </row>
    <row r="60" spans="1:167" ht="20.25" customHeight="1">
      <c r="A60" s="17" t="s">
        <v>100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6" t="s">
        <v>151</v>
      </c>
      <c r="AI60" s="16"/>
      <c r="AJ60" s="16"/>
      <c r="AK60" s="16"/>
      <c r="AL60" s="16"/>
      <c r="AM60" s="16"/>
      <c r="AN60" s="16"/>
      <c r="AO60" s="16"/>
      <c r="AP60" s="16"/>
      <c r="AQ60" s="16" t="s">
        <v>118</v>
      </c>
      <c r="AR60" s="16"/>
      <c r="AS60" s="16"/>
      <c r="AT60" s="16"/>
      <c r="AU60" s="16"/>
      <c r="AV60" s="16"/>
      <c r="AW60" s="16"/>
      <c r="AX60" s="16"/>
      <c r="AY60" s="16"/>
      <c r="AZ60" s="16"/>
      <c r="BA60" s="16" t="s">
        <v>119</v>
      </c>
      <c r="BB60" s="16"/>
      <c r="BC60" s="16"/>
      <c r="BD60" s="16"/>
      <c r="BE60" s="16"/>
      <c r="BF60" s="16"/>
      <c r="BG60" s="16"/>
      <c r="BH60" s="16"/>
      <c r="BI60" s="16"/>
      <c r="BJ60" s="16"/>
      <c r="BK60" s="16" t="s">
        <v>152</v>
      </c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 t="s">
        <v>133</v>
      </c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 t="s">
        <v>63</v>
      </c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2">
        <v>913700</v>
      </c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34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80"/>
    </row>
    <row r="61" spans="1:167" ht="24" customHeight="1">
      <c r="A61" s="15" t="s">
        <v>140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4" t="s">
        <v>153</v>
      </c>
      <c r="AI61" s="14"/>
      <c r="AJ61" s="14"/>
      <c r="AK61" s="14"/>
      <c r="AL61" s="14"/>
      <c r="AM61" s="14"/>
      <c r="AN61" s="14"/>
      <c r="AO61" s="14"/>
      <c r="AP61" s="14"/>
      <c r="AQ61" s="14" t="s">
        <v>118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 t="s">
        <v>119</v>
      </c>
      <c r="BB61" s="14"/>
      <c r="BC61" s="14"/>
      <c r="BD61" s="14"/>
      <c r="BE61" s="14"/>
      <c r="BF61" s="14"/>
      <c r="BG61" s="14"/>
      <c r="BH61" s="14"/>
      <c r="BI61" s="14"/>
      <c r="BJ61" s="14"/>
      <c r="BK61" s="14" t="s">
        <v>152</v>
      </c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 t="s">
        <v>63</v>
      </c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 t="s">
        <v>77</v>
      </c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1">
        <f>SUM(DX60)</f>
        <v>913700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34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80"/>
    </row>
    <row r="62" spans="1:167" ht="18.75" customHeight="1">
      <c r="A62" s="17" t="s">
        <v>117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6" t="s">
        <v>154</v>
      </c>
      <c r="AI62" s="16"/>
      <c r="AJ62" s="16"/>
      <c r="AK62" s="16"/>
      <c r="AL62" s="16"/>
      <c r="AM62" s="16"/>
      <c r="AN62" s="16"/>
      <c r="AO62" s="16"/>
      <c r="AP62" s="16"/>
      <c r="AQ62" s="16" t="s">
        <v>118</v>
      </c>
      <c r="AR62" s="16"/>
      <c r="AS62" s="16"/>
      <c r="AT62" s="16"/>
      <c r="AU62" s="16"/>
      <c r="AV62" s="16"/>
      <c r="AW62" s="16"/>
      <c r="AX62" s="16"/>
      <c r="AY62" s="16"/>
      <c r="AZ62" s="16"/>
      <c r="BA62" s="16" t="s">
        <v>119</v>
      </c>
      <c r="BB62" s="16"/>
      <c r="BC62" s="16"/>
      <c r="BD62" s="16"/>
      <c r="BE62" s="16"/>
      <c r="BF62" s="16"/>
      <c r="BG62" s="16"/>
      <c r="BH62" s="16"/>
      <c r="BI62" s="16"/>
      <c r="BJ62" s="16"/>
      <c r="BK62" s="16" t="s">
        <v>152</v>
      </c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 t="s">
        <v>139</v>
      </c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 t="s">
        <v>72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2">
        <v>8000</v>
      </c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34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80"/>
    </row>
    <row r="63" spans="1:167" ht="24" customHeight="1">
      <c r="A63" s="15" t="s">
        <v>140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4" t="s">
        <v>155</v>
      </c>
      <c r="AI63" s="14"/>
      <c r="AJ63" s="14"/>
      <c r="AK63" s="14"/>
      <c r="AL63" s="14"/>
      <c r="AM63" s="14"/>
      <c r="AN63" s="14"/>
      <c r="AO63" s="14"/>
      <c r="AP63" s="14"/>
      <c r="AQ63" s="14" t="s">
        <v>118</v>
      </c>
      <c r="AR63" s="14"/>
      <c r="AS63" s="14"/>
      <c r="AT63" s="14"/>
      <c r="AU63" s="14"/>
      <c r="AV63" s="14"/>
      <c r="AW63" s="14"/>
      <c r="AX63" s="14"/>
      <c r="AY63" s="14"/>
      <c r="AZ63" s="14"/>
      <c r="BA63" s="14" t="s">
        <v>119</v>
      </c>
      <c r="BB63" s="14"/>
      <c r="BC63" s="14"/>
      <c r="BD63" s="14"/>
      <c r="BE63" s="14"/>
      <c r="BF63" s="14"/>
      <c r="BG63" s="14"/>
      <c r="BH63" s="14"/>
      <c r="BI63" s="14"/>
      <c r="BJ63" s="14"/>
      <c r="BK63" s="14" t="s">
        <v>152</v>
      </c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 t="s">
        <v>139</v>
      </c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 t="s">
        <v>77</v>
      </c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1">
        <f>SUM(DX62)</f>
        <v>8000</v>
      </c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34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80"/>
    </row>
    <row r="64" spans="1:167" ht="26.25" customHeight="1">
      <c r="A64" s="15" t="s">
        <v>120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6" t="s">
        <v>156</v>
      </c>
      <c r="AI64" s="16"/>
      <c r="AJ64" s="16"/>
      <c r="AK64" s="16"/>
      <c r="AL64" s="16"/>
      <c r="AM64" s="16"/>
      <c r="AN64" s="16"/>
      <c r="AO64" s="16"/>
      <c r="AP64" s="16"/>
      <c r="AQ64" s="14" t="s">
        <v>118</v>
      </c>
      <c r="AR64" s="14"/>
      <c r="AS64" s="14"/>
      <c r="AT64" s="14"/>
      <c r="AU64" s="14"/>
      <c r="AV64" s="14"/>
      <c r="AW64" s="14"/>
      <c r="AX64" s="14"/>
      <c r="AY64" s="14"/>
      <c r="AZ64" s="14"/>
      <c r="BA64" s="14" t="s">
        <v>119</v>
      </c>
      <c r="BB64" s="14"/>
      <c r="BC64" s="14"/>
      <c r="BD64" s="14"/>
      <c r="BE64" s="14"/>
      <c r="BF64" s="14"/>
      <c r="BG64" s="14"/>
      <c r="BH64" s="14"/>
      <c r="BI64" s="14"/>
      <c r="BJ64" s="14"/>
      <c r="BK64" s="14" t="s">
        <v>152</v>
      </c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 t="s">
        <v>77</v>
      </c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 t="s">
        <v>77</v>
      </c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1">
        <f>DX61+DX63</f>
        <v>921700</v>
      </c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34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80"/>
    </row>
    <row r="65" spans="126:167" s="3" customFormat="1" ht="21.75" customHeight="1" thickBot="1">
      <c r="DV65" s="5" t="s">
        <v>10</v>
      </c>
      <c r="DX65" s="96">
        <f>DX64+DX59+DX56+DX50</f>
        <v>19301800</v>
      </c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8"/>
      <c r="ER65" s="104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6"/>
    </row>
    <row r="66" ht="12.75" thickBot="1">
      <c r="A66" s="1" t="s">
        <v>54</v>
      </c>
    </row>
    <row r="67" spans="1:167" ht="12">
      <c r="A67" s="1" t="s">
        <v>35</v>
      </c>
      <c r="AH67" s="45" t="s">
        <v>55</v>
      </c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P67" s="45" t="s">
        <v>56</v>
      </c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EK67" s="1" t="s">
        <v>39</v>
      </c>
      <c r="FB67" s="72" t="s">
        <v>113</v>
      </c>
      <c r="FC67" s="73"/>
      <c r="FD67" s="73"/>
      <c r="FE67" s="73"/>
      <c r="FF67" s="73"/>
      <c r="FG67" s="73"/>
      <c r="FH67" s="73"/>
      <c r="FI67" s="73"/>
      <c r="FJ67" s="73"/>
      <c r="FK67" s="74"/>
    </row>
    <row r="68" spans="34:167" ht="12.75" thickBot="1">
      <c r="AH68" s="44" t="s">
        <v>36</v>
      </c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T68" s="44" t="s">
        <v>14</v>
      </c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P68" s="44" t="s">
        <v>15</v>
      </c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EK68" s="1" t="s">
        <v>40</v>
      </c>
      <c r="FB68" s="75">
        <v>2</v>
      </c>
      <c r="FC68" s="76"/>
      <c r="FD68" s="76"/>
      <c r="FE68" s="76"/>
      <c r="FF68" s="76"/>
      <c r="FG68" s="76"/>
      <c r="FH68" s="76"/>
      <c r="FI68" s="76"/>
      <c r="FJ68" s="76"/>
      <c r="FK68" s="77"/>
    </row>
    <row r="69" spans="1:87" ht="12">
      <c r="A69" s="1" t="s">
        <v>44</v>
      </c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D69" s="45" t="s">
        <v>157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</row>
    <row r="70" spans="34:87" ht="12">
      <c r="AH70" s="44" t="s">
        <v>14</v>
      </c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D70" s="44" t="s">
        <v>15</v>
      </c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147" ht="12">
      <c r="A71" s="1" t="s">
        <v>37</v>
      </c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P71" s="45" t="s">
        <v>157</v>
      </c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W71" s="51" t="s">
        <v>57</v>
      </c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</row>
    <row r="72" spans="34:147" ht="12">
      <c r="AH72" s="44" t="s">
        <v>36</v>
      </c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T72" s="44" t="s">
        <v>14</v>
      </c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P72" s="44" t="s">
        <v>15</v>
      </c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W72" s="44" t="s">
        <v>38</v>
      </c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</row>
    <row r="73" spans="2:97" ht="12">
      <c r="B73" s="4" t="s">
        <v>16</v>
      </c>
      <c r="C73" s="51" t="s">
        <v>123</v>
      </c>
      <c r="D73" s="51"/>
      <c r="E73" s="51"/>
      <c r="F73" s="51"/>
      <c r="G73" s="1" t="s">
        <v>16</v>
      </c>
      <c r="J73" s="45" t="s">
        <v>58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52">
        <v>20</v>
      </c>
      <c r="AD73" s="52"/>
      <c r="AE73" s="52"/>
      <c r="AF73" s="52"/>
      <c r="AG73" s="53" t="s">
        <v>115</v>
      </c>
      <c r="AH73" s="53"/>
      <c r="AI73" s="53"/>
      <c r="AJ73" s="1" t="s">
        <v>17</v>
      </c>
      <c r="CS73" s="1" t="s">
        <v>163</v>
      </c>
    </row>
    <row r="74" spans="1:27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167" s="6" customFormat="1" ht="21.75" customHeight="1">
      <c r="A75" s="78" t="s">
        <v>114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</row>
    <row r="76" ht="3" customHeight="1"/>
  </sheetData>
  <sheetProtection/>
  <mergeCells count="446">
    <mergeCell ref="A8:BR8"/>
    <mergeCell ref="CT8:FK8"/>
    <mergeCell ref="A6:BR6"/>
    <mergeCell ref="CT6:FK6"/>
    <mergeCell ref="A7:BR7"/>
    <mergeCell ref="CT7:FK7"/>
    <mergeCell ref="A11:T11"/>
    <mergeCell ref="W11:AZ11"/>
    <mergeCell ref="CT11:DM11"/>
    <mergeCell ref="DP11:ES11"/>
    <mergeCell ref="A9:BR9"/>
    <mergeCell ref="CT9:FK9"/>
    <mergeCell ref="A10:BR10"/>
    <mergeCell ref="CT10:FK10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BI17:BL17"/>
    <mergeCell ref="BP17:CC17"/>
    <mergeCell ref="CD17:CG17"/>
    <mergeCell ref="CH17:CJ17"/>
    <mergeCell ref="DV13:DY13"/>
    <mergeCell ref="DZ13:EB13"/>
    <mergeCell ref="ER15:FK15"/>
    <mergeCell ref="CH16:CK16"/>
    <mergeCell ref="ER16:FK16"/>
    <mergeCell ref="DC13:DU13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V22:DP22"/>
    <mergeCell ref="ER22:FK22"/>
    <mergeCell ref="ER23:FK23"/>
    <mergeCell ref="Y24:BS24"/>
    <mergeCell ref="ER24:FK24"/>
    <mergeCell ref="DX27:FK27"/>
    <mergeCell ref="AQ28:AZ28"/>
    <mergeCell ref="BA28:BJ28"/>
    <mergeCell ref="BK28:CB28"/>
    <mergeCell ref="CC28:CM28"/>
    <mergeCell ref="CN28:DC28"/>
    <mergeCell ref="DD28:DW28"/>
    <mergeCell ref="DD29:DW29"/>
    <mergeCell ref="A27:AG28"/>
    <mergeCell ref="AH27:AP28"/>
    <mergeCell ref="AQ27:DW27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5:DW45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6:DW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7:DW47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8:DW48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9:DW49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50:DW50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51:DW51"/>
    <mergeCell ref="DX49:EQ49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2:DW52"/>
    <mergeCell ref="DX50:EQ50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3:DW53"/>
    <mergeCell ref="DX51:EQ51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4:DW54"/>
    <mergeCell ref="DX52:EQ52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5:DW55"/>
    <mergeCell ref="DX53:EQ53"/>
    <mergeCell ref="ER53:FK53"/>
    <mergeCell ref="A54:AG54"/>
    <mergeCell ref="AH54:AP54"/>
    <mergeCell ref="AQ54:AZ54"/>
    <mergeCell ref="BA54:BJ54"/>
    <mergeCell ref="BK54:CB54"/>
    <mergeCell ref="CC54:CM54"/>
    <mergeCell ref="CN54:DC54"/>
    <mergeCell ref="DD56:DW56"/>
    <mergeCell ref="DX54:EQ54"/>
    <mergeCell ref="ER54:FK54"/>
    <mergeCell ref="A55:AG55"/>
    <mergeCell ref="AH55:AP55"/>
    <mergeCell ref="AQ55:AZ55"/>
    <mergeCell ref="BA55:BJ55"/>
    <mergeCell ref="BK55:CB55"/>
    <mergeCell ref="CC55:CM55"/>
    <mergeCell ref="CN55:DC55"/>
    <mergeCell ref="DD57:DW57"/>
    <mergeCell ref="DX55:EQ55"/>
    <mergeCell ref="ER55:FK55"/>
    <mergeCell ref="A56:AG56"/>
    <mergeCell ref="AH56:AP56"/>
    <mergeCell ref="AQ56:AZ56"/>
    <mergeCell ref="BA56:BJ56"/>
    <mergeCell ref="BK56:CB56"/>
    <mergeCell ref="CC56:CM56"/>
    <mergeCell ref="CN56:DC56"/>
    <mergeCell ref="DD58:DW58"/>
    <mergeCell ref="DX56:EQ56"/>
    <mergeCell ref="ER56:FK56"/>
    <mergeCell ref="A57:AG57"/>
    <mergeCell ref="AH57:AP57"/>
    <mergeCell ref="AQ57:AZ57"/>
    <mergeCell ref="BA57:BJ57"/>
    <mergeCell ref="BK57:CB57"/>
    <mergeCell ref="CC57:CM57"/>
    <mergeCell ref="CN57:DC57"/>
    <mergeCell ref="DD59:DW59"/>
    <mergeCell ref="DX57:EQ57"/>
    <mergeCell ref="ER57:FK57"/>
    <mergeCell ref="A58:AG58"/>
    <mergeCell ref="AH58:AP58"/>
    <mergeCell ref="AQ58:AZ58"/>
    <mergeCell ref="BA58:BJ58"/>
    <mergeCell ref="BK58:CB58"/>
    <mergeCell ref="CC58:CM58"/>
    <mergeCell ref="CN58:DC58"/>
    <mergeCell ref="DD60:DW60"/>
    <mergeCell ref="DX58:EQ58"/>
    <mergeCell ref="ER58:FK58"/>
    <mergeCell ref="A59:AG59"/>
    <mergeCell ref="AH59:AP59"/>
    <mergeCell ref="AQ59:AZ59"/>
    <mergeCell ref="BA59:BJ59"/>
    <mergeCell ref="BK59:CB59"/>
    <mergeCell ref="CC59:CM59"/>
    <mergeCell ref="CN59:DC59"/>
    <mergeCell ref="DD61:DW61"/>
    <mergeCell ref="DX59:EQ59"/>
    <mergeCell ref="ER59:FK59"/>
    <mergeCell ref="A60:AG60"/>
    <mergeCell ref="AH60:AP60"/>
    <mergeCell ref="AQ60:AZ60"/>
    <mergeCell ref="BA60:BJ60"/>
    <mergeCell ref="BK60:CB60"/>
    <mergeCell ref="CC60:CM60"/>
    <mergeCell ref="CN60:DC60"/>
    <mergeCell ref="DD62:DW62"/>
    <mergeCell ref="DX60:EQ60"/>
    <mergeCell ref="ER60:FK60"/>
    <mergeCell ref="A61:AG61"/>
    <mergeCell ref="AH61:AP61"/>
    <mergeCell ref="AQ61:AZ61"/>
    <mergeCell ref="BA61:BJ61"/>
    <mergeCell ref="BK61:CB61"/>
    <mergeCell ref="CC61:CM61"/>
    <mergeCell ref="CN61:DC61"/>
    <mergeCell ref="DD63:DW63"/>
    <mergeCell ref="DX61:EQ61"/>
    <mergeCell ref="ER61:FK61"/>
    <mergeCell ref="A62:AG62"/>
    <mergeCell ref="AH62:AP62"/>
    <mergeCell ref="AQ62:AZ62"/>
    <mergeCell ref="BA62:BJ62"/>
    <mergeCell ref="BK62:CB62"/>
    <mergeCell ref="CC62:CM62"/>
    <mergeCell ref="CN62:DC62"/>
    <mergeCell ref="DD64:DW64"/>
    <mergeCell ref="DX62:EQ62"/>
    <mergeCell ref="ER62:FK62"/>
    <mergeCell ref="A63:AG63"/>
    <mergeCell ref="AH63:AP63"/>
    <mergeCell ref="AQ63:AZ63"/>
    <mergeCell ref="BA63:BJ63"/>
    <mergeCell ref="BK63:CB63"/>
    <mergeCell ref="CC63:CM63"/>
    <mergeCell ref="CN63:DC63"/>
    <mergeCell ref="FB67:FK67"/>
    <mergeCell ref="DX63:EQ63"/>
    <mergeCell ref="ER63:FK63"/>
    <mergeCell ref="A64:AG64"/>
    <mergeCell ref="AH64:AP64"/>
    <mergeCell ref="AQ64:AZ64"/>
    <mergeCell ref="BA64:BJ64"/>
    <mergeCell ref="BK64:CB64"/>
    <mergeCell ref="CC64:CM64"/>
    <mergeCell ref="CN64:DC64"/>
    <mergeCell ref="FB68:FK68"/>
    <mergeCell ref="AH69:BB69"/>
    <mergeCell ref="BD69:CI69"/>
    <mergeCell ref="DX64:EQ64"/>
    <mergeCell ref="ER64:FK64"/>
    <mergeCell ref="DX65:EQ65"/>
    <mergeCell ref="ER65:FK65"/>
    <mergeCell ref="AH67:BR67"/>
    <mergeCell ref="BT67:CN67"/>
    <mergeCell ref="CP67:DU67"/>
    <mergeCell ref="CP71:DU71"/>
    <mergeCell ref="DW71:EQ71"/>
    <mergeCell ref="AH68:BR68"/>
    <mergeCell ref="BT68:CN68"/>
    <mergeCell ref="CP68:DU68"/>
    <mergeCell ref="AH70:BB70"/>
    <mergeCell ref="BD70:CI70"/>
    <mergeCell ref="AH71:BR71"/>
    <mergeCell ref="BT71:CN71"/>
    <mergeCell ref="A75:FK75"/>
    <mergeCell ref="AH72:BR72"/>
    <mergeCell ref="BT72:CN72"/>
    <mergeCell ref="CP72:DU72"/>
    <mergeCell ref="DW72:EQ72"/>
    <mergeCell ref="C73:F73"/>
    <mergeCell ref="J73:AB73"/>
    <mergeCell ref="AC73:AF73"/>
    <mergeCell ref="AG73:AI7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75"/>
  <sheetViews>
    <sheetView tabSelected="1" view="pageBreakPreview" zoomScaleSheetLayoutView="100" zoomScalePageLayoutView="0" workbookViewId="0" topLeftCell="A1">
      <selection activeCell="ER22" sqref="ER22:FK22"/>
    </sheetView>
  </sheetViews>
  <sheetFormatPr defaultColWidth="0.875" defaultRowHeight="12.75"/>
  <cols>
    <col min="1" max="16384" width="0.875" style="1" customWidth="1"/>
  </cols>
  <sheetData>
    <row r="1" s="6" customFormat="1" ht="9" customHeight="1">
      <c r="CJ1" s="6" t="s">
        <v>45</v>
      </c>
    </row>
    <row r="2" s="6" customFormat="1" ht="9" customHeight="1">
      <c r="CJ2" s="6" t="s">
        <v>49</v>
      </c>
    </row>
    <row r="3" ht="11.25" customHeight="1">
      <c r="CJ3" s="7"/>
    </row>
    <row r="4" ht="12">
      <c r="FK4" s="4"/>
    </row>
    <row r="5" ht="4.5" customHeight="1"/>
    <row r="6" spans="1:167" ht="12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CT6" s="50" t="s">
        <v>42</v>
      </c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CT7" s="49" t="s">
        <v>50</v>
      </c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2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CT8" s="44" t="s">
        <v>18</v>
      </c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pans="1:167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2">
      <c r="A10" s="44" t="s">
        <v>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CT10" s="44" t="s">
        <v>13</v>
      </c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</row>
    <row r="11" spans="1:149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P11" s="45" t="s">
        <v>51</v>
      </c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</row>
    <row r="12" spans="1:149" ht="12">
      <c r="A12" s="44" t="s">
        <v>14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W12" s="44" t="s">
        <v>15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CT12" s="44" t="s">
        <v>14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P12" s="44" t="s">
        <v>15</v>
      </c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</row>
    <row r="13" spans="2:133" ht="12">
      <c r="B13" s="4" t="s">
        <v>16</v>
      </c>
      <c r="C13" s="51"/>
      <c r="D13" s="51"/>
      <c r="E13" s="51"/>
      <c r="F13" s="51"/>
      <c r="G13" s="1" t="s">
        <v>16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2">
        <v>20</v>
      </c>
      <c r="AD13" s="52"/>
      <c r="AE13" s="52"/>
      <c r="AF13" s="52"/>
      <c r="AG13" s="53"/>
      <c r="AH13" s="53"/>
      <c r="AI13" s="53"/>
      <c r="AJ13" s="1" t="s">
        <v>17</v>
      </c>
      <c r="CU13" s="4" t="s">
        <v>16</v>
      </c>
      <c r="CV13" s="51" t="s">
        <v>123</v>
      </c>
      <c r="CW13" s="51"/>
      <c r="CX13" s="51"/>
      <c r="CY13" s="51"/>
      <c r="CZ13" s="1" t="s">
        <v>16</v>
      </c>
      <c r="DC13" s="45" t="s">
        <v>58</v>
      </c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52">
        <v>20</v>
      </c>
      <c r="DW13" s="52"/>
      <c r="DX13" s="52"/>
      <c r="DY13" s="52"/>
      <c r="DZ13" s="53" t="s">
        <v>115</v>
      </c>
      <c r="EA13" s="53"/>
      <c r="EB13" s="53"/>
      <c r="EC13" s="1" t="s">
        <v>17</v>
      </c>
    </row>
    <row r="14" ht="6.75" customHeight="1"/>
    <row r="15" spans="148:167" ht="12.75" thickBot="1">
      <c r="ER15" s="64" t="s">
        <v>19</v>
      </c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5"/>
    </row>
    <row r="16" spans="85:167" ht="12.75" customHeight="1">
      <c r="CG16" s="8" t="s">
        <v>27</v>
      </c>
      <c r="CH16" s="60" t="s">
        <v>162</v>
      </c>
      <c r="CI16" s="60"/>
      <c r="CJ16" s="60"/>
      <c r="CK16" s="60"/>
      <c r="CL16" s="9" t="s">
        <v>28</v>
      </c>
      <c r="EP16" s="4" t="s">
        <v>22</v>
      </c>
      <c r="ER16" s="66" t="s">
        <v>20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</row>
    <row r="17" spans="60:167" ht="12">
      <c r="BH17" s="4" t="s">
        <v>29</v>
      </c>
      <c r="BI17" s="51" t="s">
        <v>123</v>
      </c>
      <c r="BJ17" s="51"/>
      <c r="BK17" s="51"/>
      <c r="BL17" s="51"/>
      <c r="BM17" s="1" t="s">
        <v>16</v>
      </c>
      <c r="BP17" s="45" t="s">
        <v>58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52">
        <v>20</v>
      </c>
      <c r="CE17" s="52"/>
      <c r="CF17" s="52"/>
      <c r="CG17" s="52"/>
      <c r="CH17" s="53" t="s">
        <v>115</v>
      </c>
      <c r="CI17" s="53"/>
      <c r="CJ17" s="53"/>
      <c r="CK17" s="1" t="s">
        <v>17</v>
      </c>
      <c r="EP17" s="4" t="s">
        <v>23</v>
      </c>
      <c r="ER17" s="54" t="s">
        <v>161</v>
      </c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6"/>
    </row>
    <row r="18" spans="146:167" ht="12">
      <c r="EP18" s="4" t="s">
        <v>24</v>
      </c>
      <c r="ER18" s="54" t="s">
        <v>53</v>
      </c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ht="12">
      <c r="A19" s="1" t="s">
        <v>30</v>
      </c>
      <c r="AC19" s="45" t="s">
        <v>59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EP19" s="4" t="s">
        <v>25</v>
      </c>
      <c r="ER19" s="61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">
      <c r="A20" s="1" t="s">
        <v>31</v>
      </c>
      <c r="AF20" s="35" t="s">
        <v>59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EP20" s="4" t="s">
        <v>25</v>
      </c>
      <c r="ER20" s="69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ht="12">
      <c r="A21" s="1" t="s">
        <v>32</v>
      </c>
      <c r="AM21" s="35" t="s">
        <v>59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EP21" s="4" t="s">
        <v>46</v>
      </c>
      <c r="ER21" s="54" t="s">
        <v>52</v>
      </c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">
      <c r="A22" s="1" t="s">
        <v>33</v>
      </c>
      <c r="V22" s="45" t="s">
        <v>122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EP22" s="4" t="s">
        <v>129</v>
      </c>
      <c r="ER22" s="112" t="s">
        <v>164</v>
      </c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ht="12">
      <c r="A23" s="1" t="s">
        <v>34</v>
      </c>
      <c r="EP23" s="4" t="s">
        <v>26</v>
      </c>
      <c r="ER23" s="54" t="s">
        <v>21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25:167" ht="12.75" thickBot="1">
      <c r="Y24" s="51" t="s">
        <v>121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EP24" s="4"/>
      <c r="ER24" s="57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9"/>
    </row>
    <row r="25" spans="25:71" ht="12">
      <c r="Y25" s="44" t="s">
        <v>47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36:167" ht="9.75" customHeight="1"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2">
      <c r="A27" s="21" t="s">
        <v>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5" t="s">
        <v>1</v>
      </c>
      <c r="AI27" s="26"/>
      <c r="AJ27" s="26"/>
      <c r="AK27" s="26"/>
      <c r="AL27" s="26"/>
      <c r="AM27" s="26"/>
      <c r="AN27" s="26"/>
      <c r="AO27" s="26"/>
      <c r="AP27" s="27"/>
      <c r="AQ27" s="34" t="s">
        <v>6</v>
      </c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6"/>
      <c r="DX27" s="34" t="s">
        <v>9</v>
      </c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8"/>
      <c r="AI28" s="29"/>
      <c r="AJ28" s="29"/>
      <c r="AK28" s="29"/>
      <c r="AL28" s="29"/>
      <c r="AM28" s="29"/>
      <c r="AN28" s="29"/>
      <c r="AO28" s="29"/>
      <c r="AP28" s="30"/>
      <c r="AQ28" s="31" t="s">
        <v>2</v>
      </c>
      <c r="AR28" s="32"/>
      <c r="AS28" s="32"/>
      <c r="AT28" s="32"/>
      <c r="AU28" s="32"/>
      <c r="AV28" s="32"/>
      <c r="AW28" s="32"/>
      <c r="AX28" s="32"/>
      <c r="AY28" s="32"/>
      <c r="AZ28" s="33"/>
      <c r="BA28" s="31" t="s">
        <v>3</v>
      </c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4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1" t="s">
        <v>43</v>
      </c>
      <c r="CD28" s="32"/>
      <c r="CE28" s="32"/>
      <c r="CF28" s="32"/>
      <c r="CG28" s="32"/>
      <c r="CH28" s="32"/>
      <c r="CI28" s="32"/>
      <c r="CJ28" s="32"/>
      <c r="CK28" s="32"/>
      <c r="CL28" s="32"/>
      <c r="CM28" s="33"/>
      <c r="CN28" s="31" t="s">
        <v>5</v>
      </c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  <c r="DD28" s="31" t="s">
        <v>48</v>
      </c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3"/>
      <c r="DX28" s="31" t="s">
        <v>7</v>
      </c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3"/>
      <c r="ER28" s="31" t="s">
        <v>8</v>
      </c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1:167" ht="12">
      <c r="A29" s="110">
        <v>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18">
        <v>2</v>
      </c>
      <c r="AI29" s="19"/>
      <c r="AJ29" s="19"/>
      <c r="AK29" s="19"/>
      <c r="AL29" s="19"/>
      <c r="AM29" s="19"/>
      <c r="AN29" s="19"/>
      <c r="AO29" s="19"/>
      <c r="AP29" s="20"/>
      <c r="AQ29" s="18">
        <v>3</v>
      </c>
      <c r="AR29" s="19"/>
      <c r="AS29" s="19"/>
      <c r="AT29" s="19"/>
      <c r="AU29" s="19"/>
      <c r="AV29" s="19"/>
      <c r="AW29" s="19"/>
      <c r="AX29" s="19"/>
      <c r="AY29" s="19"/>
      <c r="AZ29" s="20"/>
      <c r="BA29" s="18">
        <v>4</v>
      </c>
      <c r="BB29" s="19"/>
      <c r="BC29" s="19"/>
      <c r="BD29" s="19"/>
      <c r="BE29" s="19"/>
      <c r="BF29" s="19"/>
      <c r="BG29" s="19"/>
      <c r="BH29" s="19"/>
      <c r="BI29" s="19"/>
      <c r="BJ29" s="20"/>
      <c r="BK29" s="18">
        <v>5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18">
        <v>6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>
        <v>7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>
        <v>8</v>
      </c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0"/>
      <c r="DX29" s="18">
        <v>9</v>
      </c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/>
      <c r="ER29" s="18">
        <v>10</v>
      </c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12" hidden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72"/>
      <c r="AI30" s="73"/>
      <c r="AJ30" s="73"/>
      <c r="AK30" s="73"/>
      <c r="AL30" s="73"/>
      <c r="AM30" s="73"/>
      <c r="AN30" s="73"/>
      <c r="AO30" s="73"/>
      <c r="AP30" s="103"/>
      <c r="AQ30" s="102"/>
      <c r="AR30" s="73"/>
      <c r="AS30" s="73"/>
      <c r="AT30" s="73"/>
      <c r="AU30" s="73"/>
      <c r="AV30" s="73"/>
      <c r="AW30" s="73"/>
      <c r="AX30" s="73"/>
      <c r="AY30" s="73"/>
      <c r="AZ30" s="103"/>
      <c r="BA30" s="102"/>
      <c r="BB30" s="73"/>
      <c r="BC30" s="73"/>
      <c r="BD30" s="73"/>
      <c r="BE30" s="73"/>
      <c r="BF30" s="73"/>
      <c r="BG30" s="73"/>
      <c r="BH30" s="73"/>
      <c r="BI30" s="73"/>
      <c r="BJ30" s="103"/>
      <c r="BK30" s="10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103"/>
      <c r="CC30" s="102"/>
      <c r="CD30" s="73"/>
      <c r="CE30" s="73"/>
      <c r="CF30" s="73"/>
      <c r="CG30" s="73"/>
      <c r="CH30" s="73"/>
      <c r="CI30" s="73"/>
      <c r="CJ30" s="73"/>
      <c r="CK30" s="73"/>
      <c r="CL30" s="73"/>
      <c r="CM30" s="103"/>
      <c r="CN30" s="10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103"/>
      <c r="DD30" s="102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103"/>
      <c r="DX30" s="99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1"/>
      <c r="ER30" s="107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9"/>
    </row>
    <row r="31" spans="1:167" ht="27.75" customHeight="1" hidden="1" thickBo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  <c r="AH31" s="93"/>
      <c r="AI31" s="94"/>
      <c r="AJ31" s="94"/>
      <c r="AK31" s="94"/>
      <c r="AL31" s="94"/>
      <c r="AM31" s="94"/>
      <c r="AN31" s="94"/>
      <c r="AO31" s="94"/>
      <c r="AP31" s="95"/>
      <c r="AQ31" s="85"/>
      <c r="AR31" s="86"/>
      <c r="AS31" s="86"/>
      <c r="AT31" s="86"/>
      <c r="AU31" s="86"/>
      <c r="AV31" s="86"/>
      <c r="AW31" s="86"/>
      <c r="AX31" s="86"/>
      <c r="AY31" s="86"/>
      <c r="AZ31" s="87"/>
      <c r="BA31" s="85"/>
      <c r="BB31" s="86"/>
      <c r="BC31" s="86"/>
      <c r="BD31" s="86"/>
      <c r="BE31" s="86"/>
      <c r="BF31" s="86"/>
      <c r="BG31" s="86"/>
      <c r="BH31" s="86"/>
      <c r="BI31" s="86"/>
      <c r="BJ31" s="87"/>
      <c r="BK31" s="85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7"/>
      <c r="CC31" s="85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88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90"/>
      <c r="DD31" s="88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90"/>
      <c r="DX31" s="82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4"/>
      <c r="ER31" s="34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80"/>
    </row>
    <row r="32" spans="1:167" ht="15.75" customHeight="1">
      <c r="A32" s="17" t="s">
        <v>78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6" t="s">
        <v>76</v>
      </c>
      <c r="AI32" s="16"/>
      <c r="AJ32" s="16"/>
      <c r="AK32" s="16"/>
      <c r="AL32" s="16"/>
      <c r="AM32" s="16"/>
      <c r="AN32" s="16"/>
      <c r="AO32" s="16"/>
      <c r="AP32" s="16"/>
      <c r="AQ32" s="16" t="s">
        <v>60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 t="s">
        <v>61</v>
      </c>
      <c r="BB32" s="16"/>
      <c r="BC32" s="16"/>
      <c r="BD32" s="16"/>
      <c r="BE32" s="16"/>
      <c r="BF32" s="16"/>
      <c r="BG32" s="16"/>
      <c r="BH32" s="16"/>
      <c r="BI32" s="16"/>
      <c r="BJ32" s="16"/>
      <c r="BK32" s="16" t="s">
        <v>137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 t="s">
        <v>131</v>
      </c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 t="s">
        <v>62</v>
      </c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 t="s">
        <v>132</v>
      </c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2">
        <v>10831800</v>
      </c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34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80"/>
    </row>
    <row r="33" spans="1:167" ht="15.75" customHeight="1">
      <c r="A33" s="17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6" t="s">
        <v>79</v>
      </c>
      <c r="AI33" s="16"/>
      <c r="AJ33" s="16"/>
      <c r="AK33" s="16"/>
      <c r="AL33" s="16"/>
      <c r="AM33" s="16"/>
      <c r="AN33" s="16"/>
      <c r="AO33" s="16"/>
      <c r="AP33" s="16"/>
      <c r="AQ33" s="16" t="s">
        <v>60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 t="s">
        <v>61</v>
      </c>
      <c r="BB33" s="16"/>
      <c r="BC33" s="16"/>
      <c r="BD33" s="16"/>
      <c r="BE33" s="16"/>
      <c r="BF33" s="16"/>
      <c r="BG33" s="16"/>
      <c r="BH33" s="16"/>
      <c r="BI33" s="16"/>
      <c r="BJ33" s="16"/>
      <c r="BK33" s="16" t="s">
        <v>137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 t="s">
        <v>131</v>
      </c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 t="s">
        <v>62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 t="s">
        <v>134</v>
      </c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2">
        <v>523800</v>
      </c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34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80"/>
    </row>
    <row r="34" spans="1:167" ht="15.75" customHeight="1">
      <c r="A34" s="17" t="s">
        <v>78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6" t="s">
        <v>80</v>
      </c>
      <c r="AI34" s="16"/>
      <c r="AJ34" s="16"/>
      <c r="AK34" s="16"/>
      <c r="AL34" s="16"/>
      <c r="AM34" s="16"/>
      <c r="AN34" s="16"/>
      <c r="AO34" s="16"/>
      <c r="AP34" s="16"/>
      <c r="AQ34" s="16" t="s">
        <v>60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 t="s">
        <v>61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 t="s">
        <v>137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 t="s">
        <v>131</v>
      </c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 t="s">
        <v>62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 t="s">
        <v>135</v>
      </c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2">
        <v>336400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34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80"/>
    </row>
    <row r="35" spans="1:167" ht="15.75" customHeight="1">
      <c r="A35" s="17" t="s">
        <v>78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 t="s">
        <v>81</v>
      </c>
      <c r="AI35" s="16"/>
      <c r="AJ35" s="16"/>
      <c r="AK35" s="16"/>
      <c r="AL35" s="16"/>
      <c r="AM35" s="16"/>
      <c r="AN35" s="16"/>
      <c r="AO35" s="16"/>
      <c r="AP35" s="16"/>
      <c r="AQ35" s="16" t="s">
        <v>60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 t="s">
        <v>61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 t="s">
        <v>137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 t="s">
        <v>131</v>
      </c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 t="s">
        <v>62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 t="s">
        <v>136</v>
      </c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2">
        <v>141300</v>
      </c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34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80"/>
    </row>
    <row r="36" spans="1:167" ht="28.5" customHeight="1">
      <c r="A36" s="17" t="s">
        <v>101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6" t="s">
        <v>82</v>
      </c>
      <c r="AI36" s="16"/>
      <c r="AJ36" s="16"/>
      <c r="AK36" s="16"/>
      <c r="AL36" s="16"/>
      <c r="AM36" s="16"/>
      <c r="AN36" s="16"/>
      <c r="AO36" s="16"/>
      <c r="AP36" s="16"/>
      <c r="AQ36" s="16" t="s">
        <v>60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 t="s">
        <v>61</v>
      </c>
      <c r="BB36" s="16"/>
      <c r="BC36" s="16"/>
      <c r="BD36" s="16"/>
      <c r="BE36" s="16"/>
      <c r="BF36" s="16"/>
      <c r="BG36" s="16"/>
      <c r="BH36" s="16"/>
      <c r="BI36" s="16"/>
      <c r="BJ36" s="16"/>
      <c r="BK36" s="16" t="s">
        <v>137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 t="s">
        <v>131</v>
      </c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 t="s">
        <v>64</v>
      </c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 t="s">
        <v>132</v>
      </c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2">
        <v>3252700</v>
      </c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34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80"/>
    </row>
    <row r="37" spans="1:167" ht="27" customHeight="1">
      <c r="A37" s="17" t="s">
        <v>101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6" t="s">
        <v>83</v>
      </c>
      <c r="AI37" s="16"/>
      <c r="AJ37" s="16"/>
      <c r="AK37" s="16"/>
      <c r="AL37" s="16"/>
      <c r="AM37" s="16"/>
      <c r="AN37" s="16"/>
      <c r="AO37" s="16"/>
      <c r="AP37" s="16"/>
      <c r="AQ37" s="16" t="s">
        <v>60</v>
      </c>
      <c r="AR37" s="16"/>
      <c r="AS37" s="16"/>
      <c r="AT37" s="16"/>
      <c r="AU37" s="16"/>
      <c r="AV37" s="16"/>
      <c r="AW37" s="16"/>
      <c r="AX37" s="16"/>
      <c r="AY37" s="16"/>
      <c r="AZ37" s="16"/>
      <c r="BA37" s="16" t="s">
        <v>61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 t="s">
        <v>137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 t="s">
        <v>131</v>
      </c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 t="s">
        <v>64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 t="s">
        <v>134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2">
        <v>158200</v>
      </c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34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80"/>
    </row>
    <row r="38" spans="1:167" ht="24.75" customHeight="1">
      <c r="A38" s="17" t="s">
        <v>101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6" t="s">
        <v>84</v>
      </c>
      <c r="AI38" s="16"/>
      <c r="AJ38" s="16"/>
      <c r="AK38" s="16"/>
      <c r="AL38" s="16"/>
      <c r="AM38" s="16"/>
      <c r="AN38" s="16"/>
      <c r="AO38" s="16"/>
      <c r="AP38" s="16"/>
      <c r="AQ38" s="16" t="s">
        <v>60</v>
      </c>
      <c r="AR38" s="16"/>
      <c r="AS38" s="16"/>
      <c r="AT38" s="16"/>
      <c r="AU38" s="16"/>
      <c r="AV38" s="16"/>
      <c r="AW38" s="16"/>
      <c r="AX38" s="16"/>
      <c r="AY38" s="16"/>
      <c r="AZ38" s="16"/>
      <c r="BA38" s="16" t="s">
        <v>61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16" t="s">
        <v>137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 t="s">
        <v>131</v>
      </c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 t="s">
        <v>64</v>
      </c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 t="s">
        <v>135</v>
      </c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2">
        <v>101600</v>
      </c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34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80"/>
    </row>
    <row r="39" spans="1:167" ht="24" customHeight="1">
      <c r="A39" s="17" t="s">
        <v>101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 t="s">
        <v>85</v>
      </c>
      <c r="AI39" s="16"/>
      <c r="AJ39" s="16"/>
      <c r="AK39" s="16"/>
      <c r="AL39" s="16"/>
      <c r="AM39" s="16"/>
      <c r="AN39" s="16"/>
      <c r="AO39" s="16"/>
      <c r="AP39" s="16"/>
      <c r="AQ39" s="16" t="s">
        <v>60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 t="s">
        <v>61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 t="s">
        <v>137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 t="s">
        <v>131</v>
      </c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 t="s">
        <v>64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 t="s">
        <v>136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2">
        <v>42700</v>
      </c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34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80"/>
    </row>
    <row r="40" spans="1:167" ht="24" customHeight="1">
      <c r="A40" s="15" t="s">
        <v>140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 t="s">
        <v>86</v>
      </c>
      <c r="AI40" s="14"/>
      <c r="AJ40" s="14"/>
      <c r="AK40" s="14"/>
      <c r="AL40" s="14"/>
      <c r="AM40" s="14"/>
      <c r="AN40" s="14"/>
      <c r="AO40" s="14"/>
      <c r="AP40" s="14"/>
      <c r="AQ40" s="14" t="s">
        <v>60</v>
      </c>
      <c r="AR40" s="14"/>
      <c r="AS40" s="14"/>
      <c r="AT40" s="14"/>
      <c r="AU40" s="14"/>
      <c r="AV40" s="14"/>
      <c r="AW40" s="14"/>
      <c r="AX40" s="14"/>
      <c r="AY40" s="14"/>
      <c r="AZ40" s="14"/>
      <c r="BA40" s="14" t="s">
        <v>61</v>
      </c>
      <c r="BB40" s="14"/>
      <c r="BC40" s="14"/>
      <c r="BD40" s="14"/>
      <c r="BE40" s="14"/>
      <c r="BF40" s="14"/>
      <c r="BG40" s="14"/>
      <c r="BH40" s="14"/>
      <c r="BI40" s="14"/>
      <c r="BJ40" s="14"/>
      <c r="BK40" s="14" t="s">
        <v>141</v>
      </c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 t="s">
        <v>131</v>
      </c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 t="s">
        <v>77</v>
      </c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1">
        <f>SUM(DX32:EQ39)</f>
        <v>15388500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34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80"/>
    </row>
    <row r="41" spans="1:167" ht="24" customHeight="1">
      <c r="A41" s="17" t="s">
        <v>100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 t="s">
        <v>87</v>
      </c>
      <c r="AI41" s="16"/>
      <c r="AJ41" s="16"/>
      <c r="AK41" s="16"/>
      <c r="AL41" s="16"/>
      <c r="AM41" s="16"/>
      <c r="AN41" s="16"/>
      <c r="AO41" s="16"/>
      <c r="AP41" s="16"/>
      <c r="AQ41" s="16" t="s">
        <v>60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6" t="s">
        <v>61</v>
      </c>
      <c r="BB41" s="16"/>
      <c r="BC41" s="16"/>
      <c r="BD41" s="16"/>
      <c r="BE41" s="16"/>
      <c r="BF41" s="16"/>
      <c r="BG41" s="16"/>
      <c r="BH41" s="16"/>
      <c r="BI41" s="16"/>
      <c r="BJ41" s="16"/>
      <c r="BK41" s="16" t="s">
        <v>137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 t="s">
        <v>133</v>
      </c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 t="s">
        <v>63</v>
      </c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 t="s">
        <v>132</v>
      </c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2">
        <v>60000</v>
      </c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34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80"/>
    </row>
    <row r="42" spans="1:167" ht="17.25" customHeight="1">
      <c r="A42" s="37" t="s">
        <v>103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6" t="s">
        <v>88</v>
      </c>
      <c r="AI42" s="16"/>
      <c r="AJ42" s="16"/>
      <c r="AK42" s="16"/>
      <c r="AL42" s="16"/>
      <c r="AM42" s="16"/>
      <c r="AN42" s="16"/>
      <c r="AO42" s="16"/>
      <c r="AP42" s="16"/>
      <c r="AQ42" s="16" t="s">
        <v>60</v>
      </c>
      <c r="AR42" s="16"/>
      <c r="AS42" s="16"/>
      <c r="AT42" s="16"/>
      <c r="AU42" s="16"/>
      <c r="AV42" s="16"/>
      <c r="AW42" s="16"/>
      <c r="AX42" s="16"/>
      <c r="AY42" s="16"/>
      <c r="AZ42" s="16"/>
      <c r="BA42" s="16" t="s">
        <v>61</v>
      </c>
      <c r="BB42" s="16"/>
      <c r="BC42" s="16"/>
      <c r="BD42" s="16"/>
      <c r="BE42" s="16"/>
      <c r="BF42" s="16"/>
      <c r="BG42" s="16"/>
      <c r="BH42" s="16"/>
      <c r="BI42" s="16"/>
      <c r="BJ42" s="16"/>
      <c r="BK42" s="16" t="s">
        <v>137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 t="s">
        <v>133</v>
      </c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 t="s">
        <v>66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 t="s">
        <v>132</v>
      </c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2">
        <v>9000</v>
      </c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34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80"/>
    </row>
    <row r="43" spans="1:167" ht="24" customHeight="1">
      <c r="A43" s="15" t="s">
        <v>140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 t="s">
        <v>89</v>
      </c>
      <c r="AI43" s="14"/>
      <c r="AJ43" s="14"/>
      <c r="AK43" s="14"/>
      <c r="AL43" s="14"/>
      <c r="AM43" s="14"/>
      <c r="AN43" s="14"/>
      <c r="AO43" s="14"/>
      <c r="AP43" s="14"/>
      <c r="AQ43" s="14" t="s">
        <v>60</v>
      </c>
      <c r="AR43" s="14"/>
      <c r="AS43" s="14"/>
      <c r="AT43" s="14"/>
      <c r="AU43" s="14"/>
      <c r="AV43" s="14"/>
      <c r="AW43" s="14"/>
      <c r="AX43" s="14"/>
      <c r="AY43" s="14"/>
      <c r="AZ43" s="14"/>
      <c r="BA43" s="14" t="s">
        <v>61</v>
      </c>
      <c r="BB43" s="14"/>
      <c r="BC43" s="14"/>
      <c r="BD43" s="14"/>
      <c r="BE43" s="14"/>
      <c r="BF43" s="14"/>
      <c r="BG43" s="14"/>
      <c r="BH43" s="14"/>
      <c r="BI43" s="14"/>
      <c r="BJ43" s="14"/>
      <c r="BK43" s="14" t="s">
        <v>141</v>
      </c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 t="s">
        <v>133</v>
      </c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 t="s">
        <v>77</v>
      </c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1">
        <f>SUM(DX41:EQ42)</f>
        <v>69000</v>
      </c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34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80"/>
    </row>
    <row r="44" spans="1:167" ht="22.5" customHeight="1">
      <c r="A44" s="17" t="s">
        <v>107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 t="s">
        <v>90</v>
      </c>
      <c r="AI44" s="16"/>
      <c r="AJ44" s="16"/>
      <c r="AK44" s="16"/>
      <c r="AL44" s="16"/>
      <c r="AM44" s="16"/>
      <c r="AN44" s="16"/>
      <c r="AO44" s="16"/>
      <c r="AP44" s="16"/>
      <c r="AQ44" s="16" t="s">
        <v>60</v>
      </c>
      <c r="AR44" s="16"/>
      <c r="AS44" s="16"/>
      <c r="AT44" s="16"/>
      <c r="AU44" s="16"/>
      <c r="AV44" s="16"/>
      <c r="AW44" s="16"/>
      <c r="AX44" s="16"/>
      <c r="AY44" s="16"/>
      <c r="AZ44" s="16"/>
      <c r="BA44" s="16" t="s">
        <v>61</v>
      </c>
      <c r="BB44" s="16"/>
      <c r="BC44" s="16"/>
      <c r="BD44" s="16"/>
      <c r="BE44" s="16"/>
      <c r="BF44" s="16"/>
      <c r="BG44" s="16"/>
      <c r="BH44" s="16"/>
      <c r="BI44" s="16"/>
      <c r="BJ44" s="16"/>
      <c r="BK44" s="16" t="s">
        <v>137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 t="s">
        <v>138</v>
      </c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 t="s">
        <v>71</v>
      </c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 t="s">
        <v>132</v>
      </c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2">
        <v>11500</v>
      </c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34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80"/>
    </row>
    <row r="45" spans="1:167" ht="21" customHeight="1">
      <c r="A45" s="17" t="s">
        <v>117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 t="s">
        <v>91</v>
      </c>
      <c r="AI45" s="16"/>
      <c r="AJ45" s="16"/>
      <c r="AK45" s="16"/>
      <c r="AL45" s="16"/>
      <c r="AM45" s="16"/>
      <c r="AN45" s="16"/>
      <c r="AO45" s="16"/>
      <c r="AP45" s="16"/>
      <c r="AQ45" s="16" t="s">
        <v>60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 t="s">
        <v>61</v>
      </c>
      <c r="BB45" s="16"/>
      <c r="BC45" s="16"/>
      <c r="BD45" s="16"/>
      <c r="BE45" s="16"/>
      <c r="BF45" s="16"/>
      <c r="BG45" s="16"/>
      <c r="BH45" s="16"/>
      <c r="BI45" s="16"/>
      <c r="BJ45" s="16"/>
      <c r="BK45" s="16" t="s">
        <v>137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 t="s">
        <v>138</v>
      </c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 t="s">
        <v>72</v>
      </c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 t="s">
        <v>132</v>
      </c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2">
        <v>75000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34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80"/>
    </row>
    <row r="46" spans="1:167" ht="21" customHeight="1">
      <c r="A46" s="17" t="s">
        <v>109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 t="s">
        <v>92</v>
      </c>
      <c r="AI46" s="16"/>
      <c r="AJ46" s="16"/>
      <c r="AK46" s="16"/>
      <c r="AL46" s="16"/>
      <c r="AM46" s="16"/>
      <c r="AN46" s="16"/>
      <c r="AO46" s="16"/>
      <c r="AP46" s="16"/>
      <c r="AQ46" s="16" t="s">
        <v>60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 t="s">
        <v>61</v>
      </c>
      <c r="BB46" s="16"/>
      <c r="BC46" s="16"/>
      <c r="BD46" s="16"/>
      <c r="BE46" s="16"/>
      <c r="BF46" s="16"/>
      <c r="BG46" s="16"/>
      <c r="BH46" s="16"/>
      <c r="BI46" s="16"/>
      <c r="BJ46" s="16"/>
      <c r="BK46" s="16" t="s">
        <v>137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 t="s">
        <v>139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 t="s">
        <v>73</v>
      </c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 t="s">
        <v>132</v>
      </c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2">
        <v>10000</v>
      </c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34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80"/>
    </row>
    <row r="47" spans="1:167" ht="25.5" customHeight="1">
      <c r="A47" s="17" t="s">
        <v>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 t="s">
        <v>93</v>
      </c>
      <c r="AI47" s="16"/>
      <c r="AJ47" s="16"/>
      <c r="AK47" s="16"/>
      <c r="AL47" s="16"/>
      <c r="AM47" s="16"/>
      <c r="AN47" s="16"/>
      <c r="AO47" s="16"/>
      <c r="AP47" s="16"/>
      <c r="AQ47" s="16" t="s">
        <v>60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 t="s">
        <v>61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 t="s">
        <v>137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 t="s">
        <v>139</v>
      </c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 t="s">
        <v>74</v>
      </c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 t="s">
        <v>132</v>
      </c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2">
        <v>530000</v>
      </c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34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80"/>
    </row>
    <row r="48" spans="1:167" ht="24" customHeight="1">
      <c r="A48" s="17" t="s">
        <v>111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 t="s">
        <v>94</v>
      </c>
      <c r="AI48" s="16"/>
      <c r="AJ48" s="16"/>
      <c r="AK48" s="16"/>
      <c r="AL48" s="16"/>
      <c r="AM48" s="16"/>
      <c r="AN48" s="16"/>
      <c r="AO48" s="16"/>
      <c r="AP48" s="16"/>
      <c r="AQ48" s="16" t="s">
        <v>60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 t="s">
        <v>61</v>
      </c>
      <c r="BB48" s="16"/>
      <c r="BC48" s="16"/>
      <c r="BD48" s="16"/>
      <c r="BE48" s="16"/>
      <c r="BF48" s="16"/>
      <c r="BG48" s="16"/>
      <c r="BH48" s="16"/>
      <c r="BI48" s="16"/>
      <c r="BJ48" s="16"/>
      <c r="BK48" s="16" t="s">
        <v>137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 t="s">
        <v>139</v>
      </c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 t="s">
        <v>75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 t="s">
        <v>132</v>
      </c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2">
        <v>50000</v>
      </c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34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80"/>
    </row>
    <row r="49" spans="1:167" ht="24" customHeight="1">
      <c r="A49" s="15" t="s">
        <v>140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4" t="s">
        <v>95</v>
      </c>
      <c r="AI49" s="14"/>
      <c r="AJ49" s="14"/>
      <c r="AK49" s="14"/>
      <c r="AL49" s="14"/>
      <c r="AM49" s="14"/>
      <c r="AN49" s="14"/>
      <c r="AO49" s="14"/>
      <c r="AP49" s="14"/>
      <c r="AQ49" s="14" t="s">
        <v>60</v>
      </c>
      <c r="AR49" s="14"/>
      <c r="AS49" s="14"/>
      <c r="AT49" s="14"/>
      <c r="AU49" s="14"/>
      <c r="AV49" s="14"/>
      <c r="AW49" s="14"/>
      <c r="AX49" s="14"/>
      <c r="AY49" s="14"/>
      <c r="AZ49" s="14"/>
      <c r="BA49" s="14" t="s">
        <v>61</v>
      </c>
      <c r="BB49" s="14"/>
      <c r="BC49" s="14"/>
      <c r="BD49" s="14"/>
      <c r="BE49" s="14"/>
      <c r="BF49" s="14"/>
      <c r="BG49" s="14"/>
      <c r="BH49" s="14"/>
      <c r="BI49" s="14"/>
      <c r="BJ49" s="14"/>
      <c r="BK49" s="14" t="s">
        <v>141</v>
      </c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 t="s">
        <v>139</v>
      </c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 t="s">
        <v>77</v>
      </c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1">
        <f>SUM(DX44:EQ48)</f>
        <v>676500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34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80"/>
    </row>
    <row r="50" spans="1:167" ht="31.5" customHeight="1">
      <c r="A50" s="15" t="s">
        <v>120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4" t="s">
        <v>96</v>
      </c>
      <c r="AI50" s="14"/>
      <c r="AJ50" s="14"/>
      <c r="AK50" s="14"/>
      <c r="AL50" s="14"/>
      <c r="AM50" s="14"/>
      <c r="AN50" s="14"/>
      <c r="AO50" s="14"/>
      <c r="AP50" s="14"/>
      <c r="AQ50" s="14" t="s">
        <v>60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14" t="s">
        <v>61</v>
      </c>
      <c r="BB50" s="14"/>
      <c r="BC50" s="14"/>
      <c r="BD50" s="14"/>
      <c r="BE50" s="14"/>
      <c r="BF50" s="14"/>
      <c r="BG50" s="14"/>
      <c r="BH50" s="14"/>
      <c r="BI50" s="14"/>
      <c r="BJ50" s="14"/>
      <c r="BK50" s="14" t="s">
        <v>137</v>
      </c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 t="s">
        <v>77</v>
      </c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 t="s">
        <v>77</v>
      </c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1">
        <f>DX40+DX43+DX49</f>
        <v>16134000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34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80"/>
    </row>
    <row r="51" spans="1:167" ht="16.5" customHeight="1">
      <c r="A51" s="17" t="s">
        <v>78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6" t="s">
        <v>97</v>
      </c>
      <c r="AI51" s="16"/>
      <c r="AJ51" s="16"/>
      <c r="AK51" s="16"/>
      <c r="AL51" s="16"/>
      <c r="AM51" s="16"/>
      <c r="AN51" s="16"/>
      <c r="AO51" s="16"/>
      <c r="AP51" s="16"/>
      <c r="AQ51" s="16" t="s">
        <v>60</v>
      </c>
      <c r="AR51" s="16"/>
      <c r="AS51" s="16"/>
      <c r="AT51" s="16"/>
      <c r="AU51" s="16"/>
      <c r="AV51" s="16"/>
      <c r="AW51" s="16"/>
      <c r="AX51" s="16"/>
      <c r="AY51" s="16"/>
      <c r="AZ51" s="16"/>
      <c r="BA51" s="16" t="s">
        <v>61</v>
      </c>
      <c r="BB51" s="16"/>
      <c r="BC51" s="16"/>
      <c r="BD51" s="16"/>
      <c r="BE51" s="16"/>
      <c r="BF51" s="16"/>
      <c r="BG51" s="16"/>
      <c r="BH51" s="16"/>
      <c r="BI51" s="16"/>
      <c r="BJ51" s="16"/>
      <c r="BK51" s="16" t="s">
        <v>130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 t="s">
        <v>131</v>
      </c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 t="s">
        <v>62</v>
      </c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 t="s">
        <v>142</v>
      </c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2">
        <v>706500</v>
      </c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34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80"/>
    </row>
    <row r="52" spans="1:167" ht="26.25" customHeight="1">
      <c r="A52" s="17" t="s">
        <v>101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 t="s">
        <v>98</v>
      </c>
      <c r="AI52" s="16"/>
      <c r="AJ52" s="16"/>
      <c r="AK52" s="16"/>
      <c r="AL52" s="16"/>
      <c r="AM52" s="16"/>
      <c r="AN52" s="16"/>
      <c r="AO52" s="16"/>
      <c r="AP52" s="16"/>
      <c r="AQ52" s="16" t="s">
        <v>60</v>
      </c>
      <c r="AR52" s="16"/>
      <c r="AS52" s="16"/>
      <c r="AT52" s="16"/>
      <c r="AU52" s="16"/>
      <c r="AV52" s="16"/>
      <c r="AW52" s="16"/>
      <c r="AX52" s="16"/>
      <c r="AY52" s="16"/>
      <c r="AZ52" s="16"/>
      <c r="BA52" s="16" t="s">
        <v>61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 t="s">
        <v>130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 t="s">
        <v>131</v>
      </c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 t="s">
        <v>64</v>
      </c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 t="s">
        <v>142</v>
      </c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2">
        <v>212000</v>
      </c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34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80"/>
    </row>
    <row r="53" spans="1:167" ht="24" customHeight="1">
      <c r="A53" s="15" t="s">
        <v>140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 t="s">
        <v>99</v>
      </c>
      <c r="AI53" s="14"/>
      <c r="AJ53" s="14"/>
      <c r="AK53" s="14"/>
      <c r="AL53" s="14"/>
      <c r="AM53" s="14"/>
      <c r="AN53" s="14"/>
      <c r="AO53" s="14"/>
      <c r="AP53" s="14"/>
      <c r="AQ53" s="14" t="s">
        <v>60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 t="s">
        <v>61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 t="s">
        <v>130</v>
      </c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 t="s">
        <v>131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 t="s">
        <v>77</v>
      </c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1">
        <f>SUM(DX51:EQ52)</f>
        <v>918500</v>
      </c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34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80"/>
    </row>
    <row r="54" spans="1:167" ht="21.75" customHeight="1">
      <c r="A54" s="17" t="s">
        <v>126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 t="s">
        <v>143</v>
      </c>
      <c r="AI54" s="16"/>
      <c r="AJ54" s="16"/>
      <c r="AK54" s="16"/>
      <c r="AL54" s="16"/>
      <c r="AM54" s="16"/>
      <c r="AN54" s="16"/>
      <c r="AO54" s="16"/>
      <c r="AP54" s="16"/>
      <c r="AQ54" s="16" t="s">
        <v>60</v>
      </c>
      <c r="AR54" s="16"/>
      <c r="AS54" s="16"/>
      <c r="AT54" s="16"/>
      <c r="AU54" s="16"/>
      <c r="AV54" s="16"/>
      <c r="AW54" s="16"/>
      <c r="AX54" s="16"/>
      <c r="AY54" s="16"/>
      <c r="AZ54" s="16"/>
      <c r="BA54" s="16" t="s">
        <v>61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 t="s">
        <v>130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 t="s">
        <v>139</v>
      </c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 t="s">
        <v>67</v>
      </c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 t="s">
        <v>142</v>
      </c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2">
        <v>1030800</v>
      </c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34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80"/>
    </row>
    <row r="55" spans="1:167" ht="24" customHeight="1">
      <c r="A55" s="15" t="s">
        <v>140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4" t="s">
        <v>144</v>
      </c>
      <c r="AI55" s="14"/>
      <c r="AJ55" s="14"/>
      <c r="AK55" s="14"/>
      <c r="AL55" s="14"/>
      <c r="AM55" s="14"/>
      <c r="AN55" s="14"/>
      <c r="AO55" s="14"/>
      <c r="AP55" s="14"/>
      <c r="AQ55" s="14" t="s">
        <v>60</v>
      </c>
      <c r="AR55" s="14"/>
      <c r="AS55" s="14"/>
      <c r="AT55" s="14"/>
      <c r="AU55" s="14"/>
      <c r="AV55" s="14"/>
      <c r="AW55" s="14"/>
      <c r="AX55" s="14"/>
      <c r="AY55" s="14"/>
      <c r="AZ55" s="14"/>
      <c r="BA55" s="14" t="s">
        <v>61</v>
      </c>
      <c r="BB55" s="14"/>
      <c r="BC55" s="14"/>
      <c r="BD55" s="14"/>
      <c r="BE55" s="14"/>
      <c r="BF55" s="14"/>
      <c r="BG55" s="14"/>
      <c r="BH55" s="14"/>
      <c r="BI55" s="14"/>
      <c r="BJ55" s="14"/>
      <c r="BK55" s="14" t="s">
        <v>130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 t="s">
        <v>139</v>
      </c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 t="s">
        <v>77</v>
      </c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1">
        <f>SUM(DX54)</f>
        <v>1030800</v>
      </c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34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80"/>
    </row>
    <row r="56" spans="1:167" ht="24" customHeight="1">
      <c r="A56" s="15" t="s">
        <v>120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4" t="s">
        <v>145</v>
      </c>
      <c r="AI56" s="14"/>
      <c r="AJ56" s="14"/>
      <c r="AK56" s="14"/>
      <c r="AL56" s="14"/>
      <c r="AM56" s="14"/>
      <c r="AN56" s="14"/>
      <c r="AO56" s="14"/>
      <c r="AP56" s="14"/>
      <c r="AQ56" s="14" t="s">
        <v>60</v>
      </c>
      <c r="AR56" s="14"/>
      <c r="AS56" s="14"/>
      <c r="AT56" s="14"/>
      <c r="AU56" s="14"/>
      <c r="AV56" s="14"/>
      <c r="AW56" s="14"/>
      <c r="AX56" s="14"/>
      <c r="AY56" s="14"/>
      <c r="AZ56" s="14"/>
      <c r="BA56" s="14" t="s">
        <v>61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 t="s">
        <v>130</v>
      </c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 t="s">
        <v>77</v>
      </c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 t="s">
        <v>77</v>
      </c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1">
        <f>DX53+DX55</f>
        <v>1949300</v>
      </c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34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80"/>
    </row>
    <row r="57" spans="1:167" ht="25.5" customHeight="1">
      <c r="A57" s="17" t="s">
        <v>111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6" t="s">
        <v>146</v>
      </c>
      <c r="AI57" s="16"/>
      <c r="AJ57" s="16"/>
      <c r="AK57" s="16"/>
      <c r="AL57" s="16"/>
      <c r="AM57" s="16"/>
      <c r="AN57" s="16"/>
      <c r="AO57" s="16"/>
      <c r="AP57" s="16"/>
      <c r="AQ57" s="16" t="s">
        <v>60</v>
      </c>
      <c r="AR57" s="16"/>
      <c r="AS57" s="16"/>
      <c r="AT57" s="16"/>
      <c r="AU57" s="16"/>
      <c r="AV57" s="16"/>
      <c r="AW57" s="16"/>
      <c r="AX57" s="16"/>
      <c r="AY57" s="16"/>
      <c r="AZ57" s="16"/>
      <c r="BA57" s="16" t="s">
        <v>60</v>
      </c>
      <c r="BB57" s="16"/>
      <c r="BC57" s="16"/>
      <c r="BD57" s="16"/>
      <c r="BE57" s="16"/>
      <c r="BF57" s="16"/>
      <c r="BG57" s="16"/>
      <c r="BH57" s="16"/>
      <c r="BI57" s="16"/>
      <c r="BJ57" s="16"/>
      <c r="BK57" s="16" t="s">
        <v>147</v>
      </c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139</v>
      </c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 t="s">
        <v>75</v>
      </c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 t="s">
        <v>148</v>
      </c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2">
        <v>526800</v>
      </c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34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80"/>
    </row>
    <row r="58" spans="1:167" ht="24" customHeight="1">
      <c r="A58" s="15" t="s">
        <v>140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4" t="s">
        <v>149</v>
      </c>
      <c r="AI58" s="14"/>
      <c r="AJ58" s="14"/>
      <c r="AK58" s="14"/>
      <c r="AL58" s="14"/>
      <c r="AM58" s="14"/>
      <c r="AN58" s="14"/>
      <c r="AO58" s="14"/>
      <c r="AP58" s="14"/>
      <c r="AQ58" s="14" t="s">
        <v>60</v>
      </c>
      <c r="AR58" s="14"/>
      <c r="AS58" s="14"/>
      <c r="AT58" s="14"/>
      <c r="AU58" s="14"/>
      <c r="AV58" s="14"/>
      <c r="AW58" s="14"/>
      <c r="AX58" s="14"/>
      <c r="AY58" s="14"/>
      <c r="AZ58" s="14"/>
      <c r="BA58" s="14" t="s">
        <v>60</v>
      </c>
      <c r="BB58" s="14"/>
      <c r="BC58" s="14"/>
      <c r="BD58" s="14"/>
      <c r="BE58" s="14"/>
      <c r="BF58" s="14"/>
      <c r="BG58" s="14"/>
      <c r="BH58" s="14"/>
      <c r="BI58" s="14"/>
      <c r="BJ58" s="14"/>
      <c r="BK58" s="14" t="s">
        <v>147</v>
      </c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 t="s">
        <v>139</v>
      </c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 t="s">
        <v>77</v>
      </c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1">
        <f>SUM(DX57)</f>
        <v>526800</v>
      </c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34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80"/>
    </row>
    <row r="59" spans="1:167" ht="23.25" customHeight="1">
      <c r="A59" s="15" t="s">
        <v>120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4" t="s">
        <v>150</v>
      </c>
      <c r="AI59" s="14"/>
      <c r="AJ59" s="14"/>
      <c r="AK59" s="14"/>
      <c r="AL59" s="14"/>
      <c r="AM59" s="14"/>
      <c r="AN59" s="14"/>
      <c r="AO59" s="14"/>
      <c r="AP59" s="14"/>
      <c r="AQ59" s="14" t="s">
        <v>60</v>
      </c>
      <c r="AR59" s="14"/>
      <c r="AS59" s="14"/>
      <c r="AT59" s="14"/>
      <c r="AU59" s="14"/>
      <c r="AV59" s="14"/>
      <c r="AW59" s="14"/>
      <c r="AX59" s="14"/>
      <c r="AY59" s="14"/>
      <c r="AZ59" s="14"/>
      <c r="BA59" s="14" t="s">
        <v>60</v>
      </c>
      <c r="BB59" s="14"/>
      <c r="BC59" s="14"/>
      <c r="BD59" s="14"/>
      <c r="BE59" s="14"/>
      <c r="BF59" s="14"/>
      <c r="BG59" s="14"/>
      <c r="BH59" s="14"/>
      <c r="BI59" s="14"/>
      <c r="BJ59" s="14"/>
      <c r="BK59" s="14" t="s">
        <v>116</v>
      </c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 t="s">
        <v>77</v>
      </c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 t="s">
        <v>77</v>
      </c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1">
        <f>DX58</f>
        <v>526800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34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80"/>
    </row>
    <row r="60" spans="1:167" ht="20.25" customHeight="1">
      <c r="A60" s="17" t="s">
        <v>100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6" t="s">
        <v>151</v>
      </c>
      <c r="AI60" s="16"/>
      <c r="AJ60" s="16"/>
      <c r="AK60" s="16"/>
      <c r="AL60" s="16"/>
      <c r="AM60" s="16"/>
      <c r="AN60" s="16"/>
      <c r="AO60" s="16"/>
      <c r="AP60" s="16"/>
      <c r="AQ60" s="16" t="s">
        <v>118</v>
      </c>
      <c r="AR60" s="16"/>
      <c r="AS60" s="16"/>
      <c r="AT60" s="16"/>
      <c r="AU60" s="16"/>
      <c r="AV60" s="16"/>
      <c r="AW60" s="16"/>
      <c r="AX60" s="16"/>
      <c r="AY60" s="16"/>
      <c r="AZ60" s="16"/>
      <c r="BA60" s="16" t="s">
        <v>119</v>
      </c>
      <c r="BB60" s="16"/>
      <c r="BC60" s="16"/>
      <c r="BD60" s="16"/>
      <c r="BE60" s="16"/>
      <c r="BF60" s="16"/>
      <c r="BG60" s="16"/>
      <c r="BH60" s="16"/>
      <c r="BI60" s="16"/>
      <c r="BJ60" s="16"/>
      <c r="BK60" s="16" t="s">
        <v>152</v>
      </c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 t="s">
        <v>133</v>
      </c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 t="s">
        <v>63</v>
      </c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2">
        <v>1022200</v>
      </c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34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80"/>
    </row>
    <row r="61" spans="1:167" ht="24" customHeight="1">
      <c r="A61" s="15" t="s">
        <v>140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4" t="s">
        <v>153</v>
      </c>
      <c r="AI61" s="14"/>
      <c r="AJ61" s="14"/>
      <c r="AK61" s="14"/>
      <c r="AL61" s="14"/>
      <c r="AM61" s="14"/>
      <c r="AN61" s="14"/>
      <c r="AO61" s="14"/>
      <c r="AP61" s="14"/>
      <c r="AQ61" s="14" t="s">
        <v>118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 t="s">
        <v>119</v>
      </c>
      <c r="BB61" s="14"/>
      <c r="BC61" s="14"/>
      <c r="BD61" s="14"/>
      <c r="BE61" s="14"/>
      <c r="BF61" s="14"/>
      <c r="BG61" s="14"/>
      <c r="BH61" s="14"/>
      <c r="BI61" s="14"/>
      <c r="BJ61" s="14"/>
      <c r="BK61" s="14" t="s">
        <v>152</v>
      </c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 t="s">
        <v>63</v>
      </c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 t="s">
        <v>77</v>
      </c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1">
        <f>SUM(DX60)</f>
        <v>1022200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34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80"/>
    </row>
    <row r="62" spans="1:167" ht="18.75" customHeight="1">
      <c r="A62" s="17" t="s">
        <v>117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6" t="s">
        <v>154</v>
      </c>
      <c r="AI62" s="16"/>
      <c r="AJ62" s="16"/>
      <c r="AK62" s="16"/>
      <c r="AL62" s="16"/>
      <c r="AM62" s="16"/>
      <c r="AN62" s="16"/>
      <c r="AO62" s="16"/>
      <c r="AP62" s="16"/>
      <c r="AQ62" s="16" t="s">
        <v>118</v>
      </c>
      <c r="AR62" s="16"/>
      <c r="AS62" s="16"/>
      <c r="AT62" s="16"/>
      <c r="AU62" s="16"/>
      <c r="AV62" s="16"/>
      <c r="AW62" s="16"/>
      <c r="AX62" s="16"/>
      <c r="AY62" s="16"/>
      <c r="AZ62" s="16"/>
      <c r="BA62" s="16" t="s">
        <v>119</v>
      </c>
      <c r="BB62" s="16"/>
      <c r="BC62" s="16"/>
      <c r="BD62" s="16"/>
      <c r="BE62" s="16"/>
      <c r="BF62" s="16"/>
      <c r="BG62" s="16"/>
      <c r="BH62" s="16"/>
      <c r="BI62" s="16"/>
      <c r="BJ62" s="16"/>
      <c r="BK62" s="16" t="s">
        <v>152</v>
      </c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 t="s">
        <v>139</v>
      </c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 t="s">
        <v>72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2">
        <v>10000</v>
      </c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34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80"/>
    </row>
    <row r="63" spans="1:167" ht="24" customHeight="1">
      <c r="A63" s="15" t="s">
        <v>140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4" t="s">
        <v>155</v>
      </c>
      <c r="AI63" s="14"/>
      <c r="AJ63" s="14"/>
      <c r="AK63" s="14"/>
      <c r="AL63" s="14"/>
      <c r="AM63" s="14"/>
      <c r="AN63" s="14"/>
      <c r="AO63" s="14"/>
      <c r="AP63" s="14"/>
      <c r="AQ63" s="14" t="s">
        <v>118</v>
      </c>
      <c r="AR63" s="14"/>
      <c r="AS63" s="14"/>
      <c r="AT63" s="14"/>
      <c r="AU63" s="14"/>
      <c r="AV63" s="14"/>
      <c r="AW63" s="14"/>
      <c r="AX63" s="14"/>
      <c r="AY63" s="14"/>
      <c r="AZ63" s="14"/>
      <c r="BA63" s="14" t="s">
        <v>119</v>
      </c>
      <c r="BB63" s="14"/>
      <c r="BC63" s="14"/>
      <c r="BD63" s="14"/>
      <c r="BE63" s="14"/>
      <c r="BF63" s="14"/>
      <c r="BG63" s="14"/>
      <c r="BH63" s="14"/>
      <c r="BI63" s="14"/>
      <c r="BJ63" s="14"/>
      <c r="BK63" s="14" t="s">
        <v>152</v>
      </c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 t="s">
        <v>139</v>
      </c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 t="s">
        <v>77</v>
      </c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1">
        <f>SUM(DX62)</f>
        <v>10000</v>
      </c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34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80"/>
    </row>
    <row r="64" spans="1:167" ht="26.25" customHeight="1">
      <c r="A64" s="15" t="s">
        <v>120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6" t="s">
        <v>156</v>
      </c>
      <c r="AI64" s="16"/>
      <c r="AJ64" s="16"/>
      <c r="AK64" s="16"/>
      <c r="AL64" s="16"/>
      <c r="AM64" s="16"/>
      <c r="AN64" s="16"/>
      <c r="AO64" s="16"/>
      <c r="AP64" s="16"/>
      <c r="AQ64" s="14" t="s">
        <v>118</v>
      </c>
      <c r="AR64" s="14"/>
      <c r="AS64" s="14"/>
      <c r="AT64" s="14"/>
      <c r="AU64" s="14"/>
      <c r="AV64" s="14"/>
      <c r="AW64" s="14"/>
      <c r="AX64" s="14"/>
      <c r="AY64" s="14"/>
      <c r="AZ64" s="14"/>
      <c r="BA64" s="14" t="s">
        <v>119</v>
      </c>
      <c r="BB64" s="14"/>
      <c r="BC64" s="14"/>
      <c r="BD64" s="14"/>
      <c r="BE64" s="14"/>
      <c r="BF64" s="14"/>
      <c r="BG64" s="14"/>
      <c r="BH64" s="14"/>
      <c r="BI64" s="14"/>
      <c r="BJ64" s="14"/>
      <c r="BK64" s="14" t="s">
        <v>152</v>
      </c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 t="s">
        <v>77</v>
      </c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 t="s">
        <v>77</v>
      </c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1">
        <f>DX61+DX63</f>
        <v>1032200</v>
      </c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34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80"/>
    </row>
    <row r="65" spans="126:167" s="3" customFormat="1" ht="21.75" customHeight="1" thickBot="1">
      <c r="DV65" s="5" t="s">
        <v>10</v>
      </c>
      <c r="DX65" s="96">
        <f>DX64+DX59+DX56+DX50</f>
        <v>19642300</v>
      </c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8"/>
      <c r="ER65" s="104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6"/>
    </row>
    <row r="66" ht="12.75" thickBot="1">
      <c r="A66" s="1" t="s">
        <v>54</v>
      </c>
    </row>
    <row r="67" spans="1:167" ht="12">
      <c r="A67" s="1" t="s">
        <v>35</v>
      </c>
      <c r="AH67" s="45" t="s">
        <v>55</v>
      </c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P67" s="45" t="s">
        <v>56</v>
      </c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EK67" s="1" t="s">
        <v>39</v>
      </c>
      <c r="FB67" s="72" t="s">
        <v>113</v>
      </c>
      <c r="FC67" s="73"/>
      <c r="FD67" s="73"/>
      <c r="FE67" s="73"/>
      <c r="FF67" s="73"/>
      <c r="FG67" s="73"/>
      <c r="FH67" s="73"/>
      <c r="FI67" s="73"/>
      <c r="FJ67" s="73"/>
      <c r="FK67" s="74"/>
    </row>
    <row r="68" spans="34:167" ht="12.75" thickBot="1">
      <c r="AH68" s="44" t="s">
        <v>36</v>
      </c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T68" s="44" t="s">
        <v>14</v>
      </c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P68" s="44" t="s">
        <v>15</v>
      </c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EK68" s="1" t="s">
        <v>40</v>
      </c>
      <c r="FB68" s="75">
        <v>2</v>
      </c>
      <c r="FC68" s="76"/>
      <c r="FD68" s="76"/>
      <c r="FE68" s="76"/>
      <c r="FF68" s="76"/>
      <c r="FG68" s="76"/>
      <c r="FH68" s="76"/>
      <c r="FI68" s="76"/>
      <c r="FJ68" s="76"/>
      <c r="FK68" s="77"/>
    </row>
    <row r="69" spans="1:87" ht="12">
      <c r="A69" s="1" t="s">
        <v>44</v>
      </c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D69" s="45" t="s">
        <v>157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</row>
    <row r="70" spans="34:87" ht="12">
      <c r="AH70" s="44" t="s">
        <v>14</v>
      </c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D70" s="44" t="s">
        <v>15</v>
      </c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147" ht="12">
      <c r="A71" s="1" t="s">
        <v>37</v>
      </c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P71" s="45" t="s">
        <v>157</v>
      </c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W71" s="51" t="s">
        <v>57</v>
      </c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</row>
    <row r="72" spans="34:147" ht="12">
      <c r="AH72" s="44" t="s">
        <v>36</v>
      </c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T72" s="44" t="s">
        <v>14</v>
      </c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P72" s="44" t="s">
        <v>15</v>
      </c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W72" s="44" t="s">
        <v>38</v>
      </c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</row>
    <row r="73" spans="2:97" ht="12">
      <c r="B73" s="4" t="s">
        <v>16</v>
      </c>
      <c r="C73" s="51" t="s">
        <v>123</v>
      </c>
      <c r="D73" s="51"/>
      <c r="E73" s="51"/>
      <c r="F73" s="51"/>
      <c r="G73" s="1" t="s">
        <v>16</v>
      </c>
      <c r="J73" s="45" t="s">
        <v>58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52">
        <v>20</v>
      </c>
      <c r="AD73" s="52"/>
      <c r="AE73" s="52"/>
      <c r="AF73" s="52"/>
      <c r="AG73" s="53" t="s">
        <v>115</v>
      </c>
      <c r="AH73" s="53"/>
      <c r="AI73" s="53"/>
      <c r="AJ73" s="1" t="s">
        <v>17</v>
      </c>
      <c r="CS73" s="1" t="s">
        <v>163</v>
      </c>
    </row>
    <row r="74" spans="1:27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167" s="6" customFormat="1" ht="21.75" customHeight="1">
      <c r="A75" s="78" t="s">
        <v>114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</row>
    <row r="76" ht="3" customHeight="1"/>
  </sheetData>
  <sheetProtection/>
  <mergeCells count="446">
    <mergeCell ref="A8:BR8"/>
    <mergeCell ref="CT8:FK8"/>
    <mergeCell ref="A6:BR6"/>
    <mergeCell ref="CT6:FK6"/>
    <mergeCell ref="A7:BR7"/>
    <mergeCell ref="CT7:FK7"/>
    <mergeCell ref="A11:T11"/>
    <mergeCell ref="W11:AZ11"/>
    <mergeCell ref="CT11:DM11"/>
    <mergeCell ref="DP11:ES11"/>
    <mergeCell ref="A9:BR9"/>
    <mergeCell ref="CT9:FK9"/>
    <mergeCell ref="A10:BR10"/>
    <mergeCell ref="CT10:FK10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BI17:BL17"/>
    <mergeCell ref="BP17:CC17"/>
    <mergeCell ref="CD17:CG17"/>
    <mergeCell ref="CH17:CJ17"/>
    <mergeCell ref="DV13:DY13"/>
    <mergeCell ref="DZ13:EB13"/>
    <mergeCell ref="ER15:FK15"/>
    <mergeCell ref="CH16:CK16"/>
    <mergeCell ref="ER16:FK16"/>
    <mergeCell ref="DC13:DU13"/>
    <mergeCell ref="Y25:BS25"/>
    <mergeCell ref="ER18:FK18"/>
    <mergeCell ref="AC19:DP19"/>
    <mergeCell ref="ER19:FK19"/>
    <mergeCell ref="AF20:DP20"/>
    <mergeCell ref="ER20:FK20"/>
    <mergeCell ref="AM21:DP21"/>
    <mergeCell ref="ER21:FK21"/>
    <mergeCell ref="V22:DP22"/>
    <mergeCell ref="ER22:FK22"/>
    <mergeCell ref="ER23:FK23"/>
    <mergeCell ref="Y24:BS24"/>
    <mergeCell ref="ER24:FK24"/>
    <mergeCell ref="DX27:FK27"/>
    <mergeCell ref="AQ28:AZ28"/>
    <mergeCell ref="BA28:BJ28"/>
    <mergeCell ref="BK28:CB28"/>
    <mergeCell ref="CC28:CM28"/>
    <mergeCell ref="CN28:DC28"/>
    <mergeCell ref="DD28:DW28"/>
    <mergeCell ref="DD29:DW29"/>
    <mergeCell ref="A27:AG28"/>
    <mergeCell ref="AH27:AP28"/>
    <mergeCell ref="AQ27:DW27"/>
    <mergeCell ref="DD30:DW30"/>
    <mergeCell ref="DX28:EQ28"/>
    <mergeCell ref="ER28:FK28"/>
    <mergeCell ref="A29:AG29"/>
    <mergeCell ref="AH29:AP29"/>
    <mergeCell ref="AQ29:AZ29"/>
    <mergeCell ref="BA29:BJ29"/>
    <mergeCell ref="BK29:CB29"/>
    <mergeCell ref="CC29:CM29"/>
    <mergeCell ref="CN29:DC29"/>
    <mergeCell ref="DD31:DW31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2:DW32"/>
    <mergeCell ref="DX30:EQ30"/>
    <mergeCell ref="ER30:FK30"/>
    <mergeCell ref="A31:AG31"/>
    <mergeCell ref="AH31:AP31"/>
    <mergeCell ref="AQ31:AZ31"/>
    <mergeCell ref="BA31:BJ31"/>
    <mergeCell ref="BK31:CB31"/>
    <mergeCell ref="CC31:CM31"/>
    <mergeCell ref="CN31:DC31"/>
    <mergeCell ref="DD33:DW33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4:DW34"/>
    <mergeCell ref="DX32:EQ32"/>
    <mergeCell ref="ER32:FK32"/>
    <mergeCell ref="A33:AG33"/>
    <mergeCell ref="AH33:AP33"/>
    <mergeCell ref="AQ33:AZ33"/>
    <mergeCell ref="BA33:BJ33"/>
    <mergeCell ref="BK33:CB33"/>
    <mergeCell ref="CC33:CM33"/>
    <mergeCell ref="CN33:DC33"/>
    <mergeCell ref="DD35:DW35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6:DW36"/>
    <mergeCell ref="DX34:EQ34"/>
    <mergeCell ref="ER34:FK34"/>
    <mergeCell ref="A35:AG35"/>
    <mergeCell ref="AH35:AP35"/>
    <mergeCell ref="AQ35:AZ35"/>
    <mergeCell ref="BA35:BJ35"/>
    <mergeCell ref="BK35:CB35"/>
    <mergeCell ref="CC35:CM35"/>
    <mergeCell ref="CN35:DC35"/>
    <mergeCell ref="DD37:DW37"/>
    <mergeCell ref="DX35:EQ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8:DW38"/>
    <mergeCell ref="DX36:EQ36"/>
    <mergeCell ref="ER36:FK36"/>
    <mergeCell ref="A37:AG37"/>
    <mergeCell ref="AH37:AP37"/>
    <mergeCell ref="AQ37:AZ37"/>
    <mergeCell ref="BA37:BJ37"/>
    <mergeCell ref="BK37:CB37"/>
    <mergeCell ref="CC37:CM37"/>
    <mergeCell ref="CN37:DC37"/>
    <mergeCell ref="DD39:DW39"/>
    <mergeCell ref="DX37:EQ37"/>
    <mergeCell ref="ER37:FK37"/>
    <mergeCell ref="A38:AG38"/>
    <mergeCell ref="AH38:AP38"/>
    <mergeCell ref="AQ38:AZ38"/>
    <mergeCell ref="BA38:BJ38"/>
    <mergeCell ref="BK38:CB38"/>
    <mergeCell ref="CC38:CM38"/>
    <mergeCell ref="CN38:DC38"/>
    <mergeCell ref="DD40:DW40"/>
    <mergeCell ref="DX38:EQ38"/>
    <mergeCell ref="ER38:FK38"/>
    <mergeCell ref="A39:AG39"/>
    <mergeCell ref="AH39:AP39"/>
    <mergeCell ref="AQ39:AZ39"/>
    <mergeCell ref="BA39:BJ39"/>
    <mergeCell ref="BK39:CB39"/>
    <mergeCell ref="CC39:CM39"/>
    <mergeCell ref="CN39:DC39"/>
    <mergeCell ref="DD41:DW41"/>
    <mergeCell ref="DX39:EQ39"/>
    <mergeCell ref="ER39:FK39"/>
    <mergeCell ref="A40:AG40"/>
    <mergeCell ref="AH40:AP40"/>
    <mergeCell ref="AQ40:AZ40"/>
    <mergeCell ref="BA40:BJ40"/>
    <mergeCell ref="BK40:CB40"/>
    <mergeCell ref="CC40:CM40"/>
    <mergeCell ref="CN40:DC40"/>
    <mergeCell ref="DD42:DW42"/>
    <mergeCell ref="DX40:EQ40"/>
    <mergeCell ref="ER40:FK40"/>
    <mergeCell ref="A41:AG41"/>
    <mergeCell ref="AH41:AP41"/>
    <mergeCell ref="AQ41:AZ41"/>
    <mergeCell ref="BA41:BJ41"/>
    <mergeCell ref="BK41:CB41"/>
    <mergeCell ref="CC41:CM41"/>
    <mergeCell ref="CN41:DC41"/>
    <mergeCell ref="DD43:DW43"/>
    <mergeCell ref="DX41:EQ41"/>
    <mergeCell ref="ER41:FK41"/>
    <mergeCell ref="A42:AG42"/>
    <mergeCell ref="AH42:AP42"/>
    <mergeCell ref="AQ42:AZ42"/>
    <mergeCell ref="BA42:BJ42"/>
    <mergeCell ref="BK42:CB42"/>
    <mergeCell ref="CC42:CM42"/>
    <mergeCell ref="CN42:DC42"/>
    <mergeCell ref="DD44:DW44"/>
    <mergeCell ref="DX42:EQ42"/>
    <mergeCell ref="ER42:FK42"/>
    <mergeCell ref="A43:AG43"/>
    <mergeCell ref="AH43:AP43"/>
    <mergeCell ref="AQ43:AZ43"/>
    <mergeCell ref="BA43:BJ43"/>
    <mergeCell ref="BK43:CB43"/>
    <mergeCell ref="CC43:CM43"/>
    <mergeCell ref="CN43:DC43"/>
    <mergeCell ref="DD45:DW45"/>
    <mergeCell ref="DX43:EQ43"/>
    <mergeCell ref="ER43:FK43"/>
    <mergeCell ref="A44:AG44"/>
    <mergeCell ref="AH44:AP44"/>
    <mergeCell ref="AQ44:AZ44"/>
    <mergeCell ref="BA44:BJ44"/>
    <mergeCell ref="BK44:CB44"/>
    <mergeCell ref="CC44:CM44"/>
    <mergeCell ref="CN44:DC44"/>
    <mergeCell ref="DD46:DW46"/>
    <mergeCell ref="DX44:EQ44"/>
    <mergeCell ref="ER44:FK44"/>
    <mergeCell ref="A45:AG45"/>
    <mergeCell ref="AH45:AP45"/>
    <mergeCell ref="AQ45:AZ45"/>
    <mergeCell ref="BA45:BJ45"/>
    <mergeCell ref="BK45:CB45"/>
    <mergeCell ref="CC45:CM45"/>
    <mergeCell ref="CN45:DC45"/>
    <mergeCell ref="DD47:DW47"/>
    <mergeCell ref="DX45:EQ45"/>
    <mergeCell ref="ER45:FK45"/>
    <mergeCell ref="A46:AG46"/>
    <mergeCell ref="AH46:AP46"/>
    <mergeCell ref="AQ46:AZ46"/>
    <mergeCell ref="BA46:BJ46"/>
    <mergeCell ref="BK46:CB46"/>
    <mergeCell ref="CC46:CM46"/>
    <mergeCell ref="CN46:DC46"/>
    <mergeCell ref="DD48:DW48"/>
    <mergeCell ref="DX46:EQ46"/>
    <mergeCell ref="ER46:FK46"/>
    <mergeCell ref="A47:AG47"/>
    <mergeCell ref="AH47:AP47"/>
    <mergeCell ref="AQ47:AZ47"/>
    <mergeCell ref="BA47:BJ47"/>
    <mergeCell ref="BK47:CB47"/>
    <mergeCell ref="CC47:CM47"/>
    <mergeCell ref="CN47:DC47"/>
    <mergeCell ref="DD49:DW49"/>
    <mergeCell ref="DX47:EQ47"/>
    <mergeCell ref="ER47:FK47"/>
    <mergeCell ref="A48:AG48"/>
    <mergeCell ref="AH48:AP48"/>
    <mergeCell ref="AQ48:AZ48"/>
    <mergeCell ref="BA48:BJ48"/>
    <mergeCell ref="BK48:CB48"/>
    <mergeCell ref="CC48:CM48"/>
    <mergeCell ref="CN48:DC48"/>
    <mergeCell ref="DD50:DW50"/>
    <mergeCell ref="DX48:EQ48"/>
    <mergeCell ref="ER48:FK48"/>
    <mergeCell ref="A49:AG49"/>
    <mergeCell ref="AH49:AP49"/>
    <mergeCell ref="AQ49:AZ49"/>
    <mergeCell ref="BA49:BJ49"/>
    <mergeCell ref="BK49:CB49"/>
    <mergeCell ref="CC49:CM49"/>
    <mergeCell ref="CN49:DC49"/>
    <mergeCell ref="DD51:DW51"/>
    <mergeCell ref="DX49:EQ49"/>
    <mergeCell ref="ER49:FK49"/>
    <mergeCell ref="A50:AG50"/>
    <mergeCell ref="AH50:AP50"/>
    <mergeCell ref="AQ50:AZ50"/>
    <mergeCell ref="BA50:BJ50"/>
    <mergeCell ref="BK50:CB50"/>
    <mergeCell ref="CC50:CM50"/>
    <mergeCell ref="CN50:DC50"/>
    <mergeCell ref="DD52:DW52"/>
    <mergeCell ref="DX50:EQ50"/>
    <mergeCell ref="ER50:FK50"/>
    <mergeCell ref="A51:AG51"/>
    <mergeCell ref="AH51:AP51"/>
    <mergeCell ref="AQ51:AZ51"/>
    <mergeCell ref="BA51:BJ51"/>
    <mergeCell ref="BK51:CB51"/>
    <mergeCell ref="CC51:CM51"/>
    <mergeCell ref="CN51:DC51"/>
    <mergeCell ref="DD53:DW53"/>
    <mergeCell ref="DX51:EQ51"/>
    <mergeCell ref="ER51:FK51"/>
    <mergeCell ref="A52:AG52"/>
    <mergeCell ref="AH52:AP52"/>
    <mergeCell ref="AQ52:AZ52"/>
    <mergeCell ref="BA52:BJ52"/>
    <mergeCell ref="BK52:CB52"/>
    <mergeCell ref="CC52:CM52"/>
    <mergeCell ref="CN52:DC52"/>
    <mergeCell ref="DD54:DW54"/>
    <mergeCell ref="DX52:EQ52"/>
    <mergeCell ref="ER52:FK52"/>
    <mergeCell ref="A53:AG53"/>
    <mergeCell ref="AH53:AP53"/>
    <mergeCell ref="AQ53:AZ53"/>
    <mergeCell ref="BA53:BJ53"/>
    <mergeCell ref="BK53:CB53"/>
    <mergeCell ref="CC53:CM53"/>
    <mergeCell ref="CN53:DC53"/>
    <mergeCell ref="DD55:DW55"/>
    <mergeCell ref="DX53:EQ53"/>
    <mergeCell ref="ER53:FK53"/>
    <mergeCell ref="A54:AG54"/>
    <mergeCell ref="AH54:AP54"/>
    <mergeCell ref="AQ54:AZ54"/>
    <mergeCell ref="BA54:BJ54"/>
    <mergeCell ref="BK54:CB54"/>
    <mergeCell ref="CC54:CM54"/>
    <mergeCell ref="CN54:DC54"/>
    <mergeCell ref="DD56:DW56"/>
    <mergeCell ref="DX54:EQ54"/>
    <mergeCell ref="ER54:FK54"/>
    <mergeCell ref="A55:AG55"/>
    <mergeCell ref="AH55:AP55"/>
    <mergeCell ref="AQ55:AZ55"/>
    <mergeCell ref="BA55:BJ55"/>
    <mergeCell ref="BK55:CB55"/>
    <mergeCell ref="CC55:CM55"/>
    <mergeCell ref="CN55:DC55"/>
    <mergeCell ref="DD57:DW57"/>
    <mergeCell ref="DX55:EQ55"/>
    <mergeCell ref="ER55:FK55"/>
    <mergeCell ref="A56:AG56"/>
    <mergeCell ref="AH56:AP56"/>
    <mergeCell ref="AQ56:AZ56"/>
    <mergeCell ref="BA56:BJ56"/>
    <mergeCell ref="BK56:CB56"/>
    <mergeCell ref="CC56:CM56"/>
    <mergeCell ref="CN56:DC56"/>
    <mergeCell ref="DD58:DW58"/>
    <mergeCell ref="DX56:EQ56"/>
    <mergeCell ref="ER56:FK56"/>
    <mergeCell ref="A57:AG57"/>
    <mergeCell ref="AH57:AP57"/>
    <mergeCell ref="AQ57:AZ57"/>
    <mergeCell ref="BA57:BJ57"/>
    <mergeCell ref="BK57:CB57"/>
    <mergeCell ref="CC57:CM57"/>
    <mergeCell ref="CN57:DC57"/>
    <mergeCell ref="DD59:DW59"/>
    <mergeCell ref="DX57:EQ57"/>
    <mergeCell ref="ER57:FK57"/>
    <mergeCell ref="A58:AG58"/>
    <mergeCell ref="AH58:AP58"/>
    <mergeCell ref="AQ58:AZ58"/>
    <mergeCell ref="BA58:BJ58"/>
    <mergeCell ref="BK58:CB58"/>
    <mergeCell ref="CC58:CM58"/>
    <mergeCell ref="CN58:DC58"/>
    <mergeCell ref="DD60:DW60"/>
    <mergeCell ref="DX58:EQ58"/>
    <mergeCell ref="ER58:FK58"/>
    <mergeCell ref="A59:AG59"/>
    <mergeCell ref="AH59:AP59"/>
    <mergeCell ref="AQ59:AZ59"/>
    <mergeCell ref="BA59:BJ59"/>
    <mergeCell ref="BK59:CB59"/>
    <mergeCell ref="CC59:CM59"/>
    <mergeCell ref="CN59:DC59"/>
    <mergeCell ref="DD61:DW61"/>
    <mergeCell ref="DX59:EQ59"/>
    <mergeCell ref="ER59:FK59"/>
    <mergeCell ref="A60:AG60"/>
    <mergeCell ref="AH60:AP60"/>
    <mergeCell ref="AQ60:AZ60"/>
    <mergeCell ref="BA60:BJ60"/>
    <mergeCell ref="BK60:CB60"/>
    <mergeCell ref="CC60:CM60"/>
    <mergeCell ref="CN60:DC60"/>
    <mergeCell ref="DD62:DW62"/>
    <mergeCell ref="DX60:EQ60"/>
    <mergeCell ref="ER60:FK60"/>
    <mergeCell ref="A61:AG61"/>
    <mergeCell ref="AH61:AP61"/>
    <mergeCell ref="AQ61:AZ61"/>
    <mergeCell ref="BA61:BJ61"/>
    <mergeCell ref="BK61:CB61"/>
    <mergeCell ref="CC61:CM61"/>
    <mergeCell ref="CN61:DC61"/>
    <mergeCell ref="DD63:DW63"/>
    <mergeCell ref="DX61:EQ61"/>
    <mergeCell ref="ER61:FK61"/>
    <mergeCell ref="A62:AG62"/>
    <mergeCell ref="AH62:AP62"/>
    <mergeCell ref="AQ62:AZ62"/>
    <mergeCell ref="BA62:BJ62"/>
    <mergeCell ref="BK62:CB62"/>
    <mergeCell ref="CC62:CM62"/>
    <mergeCell ref="CN62:DC62"/>
    <mergeCell ref="DD64:DW64"/>
    <mergeCell ref="DX62:EQ62"/>
    <mergeCell ref="ER62:FK62"/>
    <mergeCell ref="A63:AG63"/>
    <mergeCell ref="AH63:AP63"/>
    <mergeCell ref="AQ63:AZ63"/>
    <mergeCell ref="BA63:BJ63"/>
    <mergeCell ref="BK63:CB63"/>
    <mergeCell ref="CC63:CM63"/>
    <mergeCell ref="CN63:DC63"/>
    <mergeCell ref="FB67:FK67"/>
    <mergeCell ref="DX63:EQ63"/>
    <mergeCell ref="ER63:FK63"/>
    <mergeCell ref="A64:AG64"/>
    <mergeCell ref="AH64:AP64"/>
    <mergeCell ref="AQ64:AZ64"/>
    <mergeCell ref="BA64:BJ64"/>
    <mergeCell ref="BK64:CB64"/>
    <mergeCell ref="CC64:CM64"/>
    <mergeCell ref="CN64:DC64"/>
    <mergeCell ref="FB68:FK68"/>
    <mergeCell ref="AH69:BB69"/>
    <mergeCell ref="BD69:CI69"/>
    <mergeCell ref="DX64:EQ64"/>
    <mergeCell ref="ER64:FK64"/>
    <mergeCell ref="DX65:EQ65"/>
    <mergeCell ref="ER65:FK65"/>
    <mergeCell ref="AH67:BR67"/>
    <mergeCell ref="BT67:CN67"/>
    <mergeCell ref="CP67:DU67"/>
    <mergeCell ref="CP71:DU71"/>
    <mergeCell ref="DW71:EQ71"/>
    <mergeCell ref="AH68:BR68"/>
    <mergeCell ref="BT68:CN68"/>
    <mergeCell ref="CP68:DU68"/>
    <mergeCell ref="AH70:BB70"/>
    <mergeCell ref="BD70:CI70"/>
    <mergeCell ref="AH71:BR71"/>
    <mergeCell ref="BT71:CN71"/>
    <mergeCell ref="A75:FK75"/>
    <mergeCell ref="AH72:BR72"/>
    <mergeCell ref="BT72:CN72"/>
    <mergeCell ref="CP72:DU72"/>
    <mergeCell ref="DW72:EQ72"/>
    <mergeCell ref="C73:F73"/>
    <mergeCell ref="J73:AB73"/>
    <mergeCell ref="AC73:AF73"/>
    <mergeCell ref="AG73:AI73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Шулятников С.Г.</cp:lastModifiedBy>
  <cp:lastPrinted>2014-01-30T05:08:39Z</cp:lastPrinted>
  <dcterms:created xsi:type="dcterms:W3CDTF">2010-09-22T07:19:29Z</dcterms:created>
  <dcterms:modified xsi:type="dcterms:W3CDTF">2014-01-30T06:42:19Z</dcterms:modified>
  <cp:category/>
  <cp:version/>
  <cp:contentType/>
  <cp:contentStatus/>
</cp:coreProperties>
</file>